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ita\Desktop\tvrdošín\mesto\"/>
    </mc:Choice>
  </mc:AlternateContent>
  <bookViews>
    <workbookView xWindow="0" yWindow="0" windowWidth="20490" windowHeight="8595" tabRatio="427" xr2:uid="{00000000-000D-0000-FFFF-FFFF00000000}"/>
  </bookViews>
  <sheets>
    <sheet name="podľa príchodu" sheetId="21" r:id="rId1"/>
    <sheet name="podľa abecedy" sheetId="31" r:id="rId2"/>
    <sheet name="pôvodné" sheetId="24" r:id="rId3"/>
    <sheet name="Hárok1" sheetId="28" r:id="rId4"/>
    <sheet name="Hárok3" sheetId="3" r:id="rId5"/>
  </sheets>
  <definedNames>
    <definedName name="_xlnm.Print_Area" localSheetId="1">'podľa abecedy'!$B$2:$P$322</definedName>
    <definedName name="_xlnm.Print_Area" localSheetId="0">'podľa príchodu'!$B$2:$P$322</definedName>
    <definedName name="_xlnm.Print_Area" localSheetId="2">pôvodné!$C$2:$Q$242</definedName>
  </definedNames>
  <calcPr calcId="171027"/>
</workbook>
</file>

<file path=xl/calcChain.xml><?xml version="1.0" encoding="utf-8"?>
<calcChain xmlns="http://schemas.openxmlformats.org/spreadsheetml/2006/main">
  <c r="S219" i="31" l="1"/>
  <c r="T217" i="31" s="1"/>
  <c r="T218" i="31"/>
  <c r="T216" i="31"/>
  <c r="R215" i="31"/>
  <c r="R216" i="31" s="1"/>
  <c r="R217" i="31" s="1"/>
  <c r="R218" i="31" s="1"/>
  <c r="T214" i="31"/>
  <c r="T213" i="31"/>
  <c r="T212" i="31"/>
  <c r="T211" i="31"/>
  <c r="T210" i="31"/>
  <c r="T209" i="31"/>
  <c r="T208" i="31"/>
  <c r="T207" i="31"/>
  <c r="T206" i="31"/>
  <c r="T205" i="31"/>
  <c r="T204" i="31"/>
  <c r="T203" i="31"/>
  <c r="T202" i="31"/>
  <c r="T201" i="31"/>
  <c r="T200" i="31"/>
  <c r="T199" i="31"/>
  <c r="T198" i="31"/>
  <c r="T197" i="31"/>
  <c r="R197" i="31"/>
  <c r="R198" i="31" s="1"/>
  <c r="R199" i="31" s="1"/>
  <c r="R200" i="31" s="1"/>
  <c r="R201" i="31" s="1"/>
  <c r="R202" i="31" s="1"/>
  <c r="R203" i="31" s="1"/>
  <c r="R204" i="31" s="1"/>
  <c r="R205" i="31" s="1"/>
  <c r="R206" i="31" s="1"/>
  <c r="R207" i="31" s="1"/>
  <c r="R208" i="31" s="1"/>
  <c r="R209" i="31" s="1"/>
  <c r="R210" i="31" s="1"/>
  <c r="R211" i="31" s="1"/>
  <c r="R212" i="31" s="1"/>
  <c r="R213" i="31" s="1"/>
  <c r="T196" i="31"/>
  <c r="W195" i="31"/>
  <c r="T195" i="31"/>
  <c r="X194" i="31"/>
  <c r="X193" i="31"/>
  <c r="X192" i="31"/>
  <c r="X191" i="31"/>
  <c r="X190" i="31"/>
  <c r="X189" i="31"/>
  <c r="X188" i="31"/>
  <c r="X187" i="31"/>
  <c r="X186" i="31"/>
  <c r="W182" i="31"/>
  <c r="S182" i="31"/>
  <c r="Z181" i="31"/>
  <c r="T181" i="31"/>
  <c r="W180" i="31"/>
  <c r="T180" i="31"/>
  <c r="T179" i="31"/>
  <c r="AA178" i="31"/>
  <c r="T178" i="31"/>
  <c r="Z177" i="31"/>
  <c r="Z179" i="31" s="1"/>
  <c r="T177" i="31"/>
  <c r="AA176" i="31"/>
  <c r="T176" i="31"/>
  <c r="AA175" i="31"/>
  <c r="W175" i="31"/>
  <c r="W179" i="31" s="1"/>
  <c r="T175" i="31"/>
  <c r="B174" i="31"/>
  <c r="B175" i="31" s="1"/>
  <c r="B176" i="31" s="1"/>
  <c r="B177" i="31" s="1"/>
  <c r="B178" i="31" s="1"/>
  <c r="B179" i="31" s="1"/>
  <c r="B180" i="31" s="1"/>
  <c r="B181" i="31" s="1"/>
  <c r="B182" i="31" s="1"/>
  <c r="B183" i="31" s="1"/>
  <c r="B184" i="31" s="1"/>
  <c r="B185" i="31" s="1"/>
  <c r="B186" i="31" s="1"/>
  <c r="B187" i="31" s="1"/>
  <c r="B188" i="31" s="1"/>
  <c r="B189" i="31" s="1"/>
  <c r="B190" i="31" s="1"/>
  <c r="B191" i="31" s="1"/>
  <c r="B192" i="31" s="1"/>
  <c r="B193" i="31" s="1"/>
  <c r="B194" i="31" s="1"/>
  <c r="B195" i="31" s="1"/>
  <c r="B196" i="31" s="1"/>
  <c r="B197" i="31" s="1"/>
  <c r="B198" i="31" s="1"/>
  <c r="B199" i="31" s="1"/>
  <c r="B200" i="31" s="1"/>
  <c r="B201" i="31" s="1"/>
  <c r="B202" i="31" s="1"/>
  <c r="B203" i="31" s="1"/>
  <c r="B204" i="31" s="1"/>
  <c r="B205" i="31" s="1"/>
  <c r="B206" i="31" s="1"/>
  <c r="B207" i="31" s="1"/>
  <c r="B208" i="31" s="1"/>
  <c r="B209" i="31" s="1"/>
  <c r="B210" i="31" s="1"/>
  <c r="B211" i="31" s="1"/>
  <c r="B212" i="31" s="1"/>
  <c r="B213" i="31" s="1"/>
  <c r="B214" i="31" s="1"/>
  <c r="B215" i="31" s="1"/>
  <c r="B216" i="31" s="1"/>
  <c r="B217" i="31" s="1"/>
  <c r="B218" i="31" s="1"/>
  <c r="B219" i="31" s="1"/>
  <c r="B220" i="31" s="1"/>
  <c r="B221" i="31" s="1"/>
  <c r="B222" i="31" s="1"/>
  <c r="B223" i="31" s="1"/>
  <c r="B224" i="31" s="1"/>
  <c r="B225" i="31" s="1"/>
  <c r="B226" i="31" s="1"/>
  <c r="B227" i="31" s="1"/>
  <c r="B228" i="31" s="1"/>
  <c r="B229" i="31" s="1"/>
  <c r="B230" i="31" s="1"/>
  <c r="B231" i="31" s="1"/>
  <c r="B232" i="31" s="1"/>
  <c r="B5" i="31"/>
  <c r="B6" i="31" s="1"/>
  <c r="B7" i="31" s="1"/>
  <c r="B8" i="31" s="1"/>
  <c r="B9" i="31" s="1"/>
  <c r="B10" i="31" s="1"/>
  <c r="B11" i="31" s="1"/>
  <c r="B12" i="31" s="1"/>
  <c r="B13" i="31" s="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37" i="31" s="1"/>
  <c r="B38" i="31" s="1"/>
  <c r="B39" i="31" s="1"/>
  <c r="B40" i="31" s="1"/>
  <c r="B41" i="31" s="1"/>
  <c r="B42" i="31" s="1"/>
  <c r="B43" i="31" s="1"/>
  <c r="B44" i="31" s="1"/>
  <c r="B45" i="31" s="1"/>
  <c r="B46" i="31" s="1"/>
  <c r="B47" i="31" s="1"/>
  <c r="B48" i="31" s="1"/>
  <c r="B49" i="31" s="1"/>
  <c r="B50" i="31" s="1"/>
  <c r="B51" i="31" s="1"/>
  <c r="B52" i="31" s="1"/>
  <c r="B53" i="31" s="1"/>
  <c r="B54" i="31" s="1"/>
  <c r="B55" i="31" s="1"/>
  <c r="B56" i="31" s="1"/>
  <c r="B57" i="31" s="1"/>
  <c r="B58" i="31" s="1"/>
  <c r="B59" i="31" s="1"/>
  <c r="B60" i="31" s="1"/>
  <c r="B61" i="31" s="1"/>
  <c r="B62" i="31" s="1"/>
  <c r="B63" i="31" s="1"/>
  <c r="B64" i="31" s="1"/>
  <c r="B65" i="31" s="1"/>
  <c r="B66" i="31" s="1"/>
  <c r="B67" i="31" s="1"/>
  <c r="B68" i="31" s="1"/>
  <c r="B69" i="31" s="1"/>
  <c r="B70" i="31" s="1"/>
  <c r="B71" i="31" s="1"/>
  <c r="B72" i="31" s="1"/>
  <c r="B73" i="31" s="1"/>
  <c r="B74" i="31" s="1"/>
  <c r="B75" i="31" s="1"/>
  <c r="B76" i="31" s="1"/>
  <c r="B77" i="31" s="1"/>
  <c r="B78" i="31" s="1"/>
  <c r="B79" i="31" s="1"/>
  <c r="B80" i="31" s="1"/>
  <c r="B81" i="31" s="1"/>
  <c r="B82" i="31" s="1"/>
  <c r="B83" i="31" s="1"/>
  <c r="B84" i="31" s="1"/>
  <c r="B85" i="31" s="1"/>
  <c r="B86" i="31" s="1"/>
  <c r="B87" i="31" s="1"/>
  <c r="B88" i="31" s="1"/>
  <c r="B89" i="31" s="1"/>
  <c r="B90" i="31" s="1"/>
  <c r="B91" i="31" s="1"/>
  <c r="B92" i="31" s="1"/>
  <c r="B93" i="31" s="1"/>
  <c r="B94" i="31" s="1"/>
  <c r="B95" i="31" s="1"/>
  <c r="B96" i="31" s="1"/>
  <c r="B97" i="31" s="1"/>
  <c r="B98" i="31" s="1"/>
  <c r="B99" i="31" s="1"/>
  <c r="B100" i="31" s="1"/>
  <c r="B101" i="31" s="1"/>
  <c r="B102" i="31" s="1"/>
  <c r="B103" i="31" s="1"/>
  <c r="B104" i="31" s="1"/>
  <c r="B105" i="31" s="1"/>
  <c r="B106" i="31" s="1"/>
  <c r="B107" i="31" s="1"/>
  <c r="B108" i="31" s="1"/>
  <c r="B109" i="31" s="1"/>
  <c r="B110" i="31" s="1"/>
  <c r="B111" i="31" s="1"/>
  <c r="B112" i="31" s="1"/>
  <c r="B113" i="31" s="1"/>
  <c r="B114" i="31" s="1"/>
  <c r="B115" i="31" s="1"/>
  <c r="B116" i="31" s="1"/>
  <c r="B117" i="31" s="1"/>
  <c r="B118" i="31" s="1"/>
  <c r="B119" i="31" s="1"/>
  <c r="B120" i="31" s="1"/>
  <c r="B121" i="31" s="1"/>
  <c r="B122" i="31" s="1"/>
  <c r="B123" i="31" s="1"/>
  <c r="B124" i="31" s="1"/>
  <c r="B125" i="31" s="1"/>
  <c r="B126" i="31" s="1"/>
  <c r="B127" i="31" s="1"/>
  <c r="B128" i="31" s="1"/>
  <c r="B129" i="31" s="1"/>
  <c r="B130" i="31" s="1"/>
  <c r="B131" i="31" s="1"/>
  <c r="B132" i="31" s="1"/>
  <c r="B133" i="31" s="1"/>
  <c r="B134" i="31" s="1"/>
  <c r="B135" i="31" s="1"/>
  <c r="B136" i="31" s="1"/>
  <c r="B137" i="31" s="1"/>
  <c r="B138" i="31" s="1"/>
  <c r="B139" i="31" s="1"/>
  <c r="B140" i="31" s="1"/>
  <c r="B141" i="31" s="1"/>
  <c r="B142" i="31" s="1"/>
  <c r="B143" i="31" s="1"/>
  <c r="B144" i="31" s="1"/>
  <c r="B145" i="31" s="1"/>
  <c r="B146" i="31" s="1"/>
  <c r="B147" i="31" s="1"/>
  <c r="B148" i="31" s="1"/>
  <c r="B149" i="31" s="1"/>
  <c r="B150" i="31" s="1"/>
  <c r="B151" i="31" s="1"/>
  <c r="B152" i="31" s="1"/>
  <c r="B153" i="31" s="1"/>
  <c r="B154" i="31" s="1"/>
  <c r="B155" i="31" s="1"/>
  <c r="B156" i="31" s="1"/>
  <c r="B157" i="31" s="1"/>
  <c r="B158" i="31" s="1"/>
  <c r="B159" i="31" s="1"/>
  <c r="B160" i="31" s="1"/>
  <c r="B161" i="31" s="1"/>
  <c r="B162" i="31" s="1"/>
  <c r="B163" i="31" s="1"/>
  <c r="B164" i="31" s="1"/>
  <c r="B165" i="31" s="1"/>
  <c r="B166" i="31" s="1"/>
  <c r="B167" i="31" s="1"/>
  <c r="B168" i="31" s="1"/>
  <c r="B169" i="31" s="1"/>
  <c r="S219" i="21"/>
  <c r="T197" i="21" s="1"/>
  <c r="R215" i="21"/>
  <c r="R216" i="21" s="1"/>
  <c r="R217" i="21" s="1"/>
  <c r="R218" i="21" s="1"/>
  <c r="R197" i="21"/>
  <c r="R198" i="21" s="1"/>
  <c r="R199" i="21" s="1"/>
  <c r="R200" i="21" s="1"/>
  <c r="R201" i="21" s="1"/>
  <c r="R202" i="21" s="1"/>
  <c r="R203" i="21" s="1"/>
  <c r="R204" i="21" s="1"/>
  <c r="R205" i="21" s="1"/>
  <c r="R206" i="21" s="1"/>
  <c r="R207" i="21" s="1"/>
  <c r="R208" i="21" s="1"/>
  <c r="R209" i="21" s="1"/>
  <c r="R210" i="21" s="1"/>
  <c r="R211" i="21" s="1"/>
  <c r="R212" i="21" s="1"/>
  <c r="R213" i="21" s="1"/>
  <c r="W195" i="21"/>
  <c r="X188" i="21" s="1"/>
  <c r="W182" i="21"/>
  <c r="S182" i="21"/>
  <c r="T176" i="21" s="1"/>
  <c r="Z181" i="21"/>
  <c r="W180" i="21"/>
  <c r="AA178" i="21"/>
  <c r="Z177" i="21"/>
  <c r="Z179" i="21" s="1"/>
  <c r="AA176" i="21"/>
  <c r="AA175" i="21"/>
  <c r="W175" i="21"/>
  <c r="W179" i="21" s="1"/>
  <c r="T229" i="24"/>
  <c r="U228" i="24" s="1"/>
  <c r="S225" i="24"/>
  <c r="S226" i="24" s="1"/>
  <c r="S227" i="24" s="1"/>
  <c r="S228" i="24" s="1"/>
  <c r="U223" i="24"/>
  <c r="U222" i="24"/>
  <c r="U221" i="24"/>
  <c r="U220" i="24"/>
  <c r="U219" i="24"/>
  <c r="U218" i="24"/>
  <c r="U217" i="24"/>
  <c r="U216" i="24"/>
  <c r="U215" i="24"/>
  <c r="U214" i="24"/>
  <c r="U213" i="24"/>
  <c r="U212" i="24"/>
  <c r="U211" i="24"/>
  <c r="U210" i="24"/>
  <c r="U209" i="24"/>
  <c r="U208" i="24"/>
  <c r="U207" i="24"/>
  <c r="S207" i="24"/>
  <c r="S208" i="24" s="1"/>
  <c r="S209" i="24" s="1"/>
  <c r="S210" i="24" s="1"/>
  <c r="S211" i="24" s="1"/>
  <c r="S212" i="24" s="1"/>
  <c r="S213" i="24" s="1"/>
  <c r="S214" i="24" s="1"/>
  <c r="S215" i="24" s="1"/>
  <c r="S216" i="24" s="1"/>
  <c r="S217" i="24" s="1"/>
  <c r="S218" i="24" s="1"/>
  <c r="S219" i="24" s="1"/>
  <c r="S220" i="24" s="1"/>
  <c r="S221" i="24" s="1"/>
  <c r="S222" i="24" s="1"/>
  <c r="S223" i="24" s="1"/>
  <c r="U206" i="24"/>
  <c r="X205" i="24"/>
  <c r="Y203" i="24" s="1"/>
  <c r="U205" i="24"/>
  <c r="Y204" i="24"/>
  <c r="U204" i="24"/>
  <c r="U203" i="24"/>
  <c r="U202" i="24"/>
  <c r="U201" i="24"/>
  <c r="S201" i="24"/>
  <c r="S202" i="24" s="1"/>
  <c r="S203" i="24" s="1"/>
  <c r="S204" i="24" s="1"/>
  <c r="Y200" i="24"/>
  <c r="U200" i="24"/>
  <c r="Y199" i="24"/>
  <c r="X192" i="24"/>
  <c r="T192" i="24"/>
  <c r="U190" i="24" s="1"/>
  <c r="AA191" i="24"/>
  <c r="U191" i="24"/>
  <c r="X190" i="24"/>
  <c r="AB188" i="24"/>
  <c r="U188" i="24"/>
  <c r="AA187" i="24"/>
  <c r="AA189" i="24" s="1"/>
  <c r="AB186" i="24"/>
  <c r="U186" i="24"/>
  <c r="U185" i="24"/>
  <c r="Y197" i="24" l="1"/>
  <c r="Y202" i="24"/>
  <c r="T182" i="31"/>
  <c r="X195" i="31"/>
  <c r="X182" i="31"/>
  <c r="AA177" i="31"/>
  <c r="X175" i="31"/>
  <c r="X176" i="31"/>
  <c r="W177" i="31"/>
  <c r="X178" i="31"/>
  <c r="X180" i="31"/>
  <c r="T215" i="31"/>
  <c r="T219" i="31" s="1"/>
  <c r="T181" i="21"/>
  <c r="T179" i="21"/>
  <c r="T177" i="21"/>
  <c r="X186" i="21"/>
  <c r="X193" i="21"/>
  <c r="X191" i="21"/>
  <c r="X189" i="21"/>
  <c r="X187" i="21"/>
  <c r="T218" i="21"/>
  <c r="T216" i="21"/>
  <c r="T214" i="21"/>
  <c r="T212" i="21"/>
  <c r="T210" i="21"/>
  <c r="T208" i="21"/>
  <c r="T206" i="21"/>
  <c r="T204" i="21"/>
  <c r="T202" i="21"/>
  <c r="T200" i="21"/>
  <c r="T198" i="21"/>
  <c r="T196" i="21"/>
  <c r="T175" i="21"/>
  <c r="T180" i="21"/>
  <c r="T178" i="21"/>
  <c r="X194" i="21"/>
  <c r="X192" i="21"/>
  <c r="X190" i="21"/>
  <c r="T195" i="21"/>
  <c r="T217" i="21"/>
  <c r="T215" i="21"/>
  <c r="T213" i="21"/>
  <c r="T211" i="21"/>
  <c r="T209" i="21"/>
  <c r="T207" i="21"/>
  <c r="T205" i="21"/>
  <c r="T203" i="21"/>
  <c r="T201" i="21"/>
  <c r="T199" i="21"/>
  <c r="X182" i="21"/>
  <c r="X176" i="21"/>
  <c r="AA177" i="21"/>
  <c r="X178" i="21"/>
  <c r="X180" i="21"/>
  <c r="X175" i="21"/>
  <c r="W177" i="21"/>
  <c r="X185" i="24"/>
  <c r="AB185" i="24"/>
  <c r="U187" i="24"/>
  <c r="AB187" i="24"/>
  <c r="U189" i="24"/>
  <c r="Y196" i="24"/>
  <c r="Y198" i="24"/>
  <c r="Y201" i="24"/>
  <c r="U224" i="24"/>
  <c r="U225" i="24"/>
  <c r="U226" i="24"/>
  <c r="U227" i="24"/>
  <c r="X195" i="21" l="1"/>
  <c r="U229" i="24"/>
  <c r="U192" i="24"/>
  <c r="T182" i="21"/>
  <c r="W181" i="31"/>
  <c r="Y179" i="31"/>
  <c r="X177" i="31"/>
  <c r="T219" i="21"/>
  <c r="W181" i="21"/>
  <c r="Y179" i="21"/>
  <c r="X177" i="21"/>
  <c r="X189" i="24"/>
  <c r="X187" i="24"/>
  <c r="Y185" i="24"/>
  <c r="Y188" i="24"/>
  <c r="Y186" i="24"/>
  <c r="Y205" i="24"/>
  <c r="X181" i="31" l="1"/>
  <c r="W183" i="31"/>
  <c r="X181" i="21"/>
  <c r="W183" i="21"/>
  <c r="X191" i="24"/>
  <c r="Z189" i="24"/>
  <c r="Y187" i="24"/>
  <c r="Y192" i="24"/>
  <c r="Y190" i="24"/>
  <c r="Y191" i="24" l="1"/>
  <c r="X193" i="24"/>
  <c r="B5" i="21" l="1"/>
  <c r="B174" i="21" l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6" i="21"/>
  <c r="B7" i="21" s="1"/>
  <c r="B8" i="21" s="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C184" i="24"/>
  <c r="C185" i="24" s="1"/>
  <c r="C186" i="24" s="1"/>
  <c r="C187" i="24" s="1"/>
  <c r="C188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5" i="24"/>
  <c r="C6" i="24" s="1"/>
  <c r="C7" i="24" s="1"/>
  <c r="C8" i="24" s="1"/>
  <c r="C9" i="24" s="1"/>
  <c r="C10" i="24" l="1"/>
  <c r="C11" i="24" s="1"/>
  <c r="C12" i="24" s="1"/>
  <c r="C13" i="24" s="1"/>
  <c r="C14" i="24" s="1"/>
  <c r="C15" i="24" s="1"/>
  <c r="C16" i="24" s="1"/>
  <c r="C17" i="24" s="1"/>
  <c r="C18" i="24" s="1"/>
  <c r="C19" i="24" s="1"/>
  <c r="C20" i="24" s="1"/>
  <c r="C21" i="24" s="1"/>
  <c r="C22" i="24" s="1"/>
  <c r="C23" i="24" s="1"/>
  <c r="C24" i="24" s="1"/>
  <c r="C25" i="24" s="1"/>
  <c r="C26" i="24" s="1"/>
  <c r="C27" i="24" s="1"/>
  <c r="C28" i="24" s="1"/>
  <c r="C29" i="24" s="1"/>
  <c r="C30" i="24" s="1"/>
  <c r="C31" i="24" s="1"/>
  <c r="C32" i="24" s="1"/>
  <c r="C33" i="24" s="1"/>
  <c r="C34" i="24" s="1"/>
  <c r="C35" i="24" s="1"/>
  <c r="C36" i="24" l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7" i="24" s="1"/>
  <c r="C48" i="24" s="1"/>
  <c r="C49" i="24" s="1"/>
  <c r="C50" i="24" s="1"/>
  <c r="C51" i="24" s="1"/>
  <c r="C52" i="24" s="1"/>
  <c r="C53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7" i="24" s="1"/>
  <c r="C78" i="24" s="1"/>
  <c r="C79" i="24" l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7" i="24" s="1"/>
  <c r="C108" i="24" s="1"/>
  <c r="C109" i="24" s="1"/>
  <c r="C110" i="24" s="1"/>
  <c r="C111" i="24" s="1"/>
  <c r="C112" i="24" s="1"/>
  <c r="C113" i="24" s="1"/>
  <c r="C114" i="24" l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3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1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</calcChain>
</file>

<file path=xl/sharedStrings.xml><?xml version="1.0" encoding="utf-8"?>
<sst xmlns="http://schemas.openxmlformats.org/spreadsheetml/2006/main" count="6554" uniqueCount="552">
  <si>
    <t>V lodnom zozname</t>
  </si>
  <si>
    <t>Meno</t>
  </si>
  <si>
    <t>Vek</t>
  </si>
  <si>
    <t>Stav</t>
  </si>
  <si>
    <t>Krajina</t>
  </si>
  <si>
    <t>Národ</t>
  </si>
  <si>
    <t>Príchod do USA</t>
  </si>
  <si>
    <t>Loď</t>
  </si>
  <si>
    <t>Prístav</t>
  </si>
  <si>
    <t>ž</t>
  </si>
  <si>
    <t>H</t>
  </si>
  <si>
    <t>S</t>
  </si>
  <si>
    <t>Bremen</t>
  </si>
  <si>
    <t>...</t>
  </si>
  <si>
    <t>Jan</t>
  </si>
  <si>
    <t>s</t>
  </si>
  <si>
    <t>Hamburg</t>
  </si>
  <si>
    <t>v</t>
  </si>
  <si>
    <t>Main</t>
  </si>
  <si>
    <t>Janos</t>
  </si>
  <si>
    <t>Maria</t>
  </si>
  <si>
    <t>Anna</t>
  </si>
  <si>
    <t>Josef</t>
  </si>
  <si>
    <t>labourer</t>
  </si>
  <si>
    <t>Cs</t>
  </si>
  <si>
    <t>Muži:</t>
  </si>
  <si>
    <t>Ženy:</t>
  </si>
  <si>
    <t>ženatí:</t>
  </si>
  <si>
    <t>vydaté:</t>
  </si>
  <si>
    <t>slobodní:</t>
  </si>
  <si>
    <t>slobodné:</t>
  </si>
  <si>
    <t>neuvedené:</t>
  </si>
  <si>
    <t>Spolu:</t>
  </si>
  <si>
    <t>Priemerný vek:</t>
  </si>
  <si>
    <t>rokov</t>
  </si>
  <si>
    <t>Brémy</t>
  </si>
  <si>
    <t>Rotterdam</t>
  </si>
  <si>
    <t>Povolanie v USA</t>
  </si>
  <si>
    <t>Fiume</t>
  </si>
  <si>
    <t>none</t>
  </si>
  <si>
    <t>servant</t>
  </si>
  <si>
    <t>$</t>
  </si>
  <si>
    <t>Antwerpy</t>
  </si>
  <si>
    <t>Zobratí:</t>
  </si>
  <si>
    <t>Le Havre</t>
  </si>
  <si>
    <t>Konigin Luise</t>
  </si>
  <si>
    <t>Rhein</t>
  </si>
  <si>
    <t>Richtárov zoznam</t>
  </si>
  <si>
    <t>Cassel</t>
  </si>
  <si>
    <t>Stefan</t>
  </si>
  <si>
    <t>farm labourer</t>
  </si>
  <si>
    <t>President Grant</t>
  </si>
  <si>
    <t>Sirota</t>
  </si>
  <si>
    <t>Mihaly</t>
  </si>
  <si>
    <t>Grosser Kurfurst</t>
  </si>
  <si>
    <t>Oldenburg</t>
  </si>
  <si>
    <t>Brandenburg</t>
  </si>
  <si>
    <t>Antal</t>
  </si>
  <si>
    <t>Jozsef</t>
  </si>
  <si>
    <t>Kaiser Wilhelm II</t>
  </si>
  <si>
    <t>workman</t>
  </si>
  <si>
    <t>Kaiser Wilhelm der Grosse</t>
  </si>
  <si>
    <t>Prinz Friedrich Wilhelm</t>
  </si>
  <si>
    <t>w</t>
  </si>
  <si>
    <t>Pretoria</t>
  </si>
  <si>
    <t>Szirota</t>
  </si>
  <si>
    <t>Priezvisko v slovenčine</t>
  </si>
  <si>
    <t>Priezvisko v evidencii USA</t>
  </si>
  <si>
    <t>Posledný pobyt v evidencii USA</t>
  </si>
  <si>
    <t>Auguste Victoria</t>
  </si>
  <si>
    <t>Prístavy z ktorých priplávali do USA.</t>
  </si>
  <si>
    <t>Balek</t>
  </si>
  <si>
    <t>Baleková</t>
  </si>
  <si>
    <t>Turdossin</t>
  </si>
  <si>
    <t>Vajduláková</t>
  </si>
  <si>
    <t>Vajdulak</t>
  </si>
  <si>
    <t>Terez</t>
  </si>
  <si>
    <t>Grenya</t>
  </si>
  <si>
    <t>Precner</t>
  </si>
  <si>
    <t>Turdosin</t>
  </si>
  <si>
    <t>Orezo</t>
  </si>
  <si>
    <t>Krištofčák</t>
  </si>
  <si>
    <t>Kristofcsak</t>
  </si>
  <si>
    <t>Istvan</t>
  </si>
  <si>
    <t>Turdosan</t>
  </si>
  <si>
    <t>farmar</t>
  </si>
  <si>
    <t>Krištofčáková</t>
  </si>
  <si>
    <t>Lurdosus</t>
  </si>
  <si>
    <t>Terka</t>
  </si>
  <si>
    <t>Baračka</t>
  </si>
  <si>
    <t>Baracska</t>
  </si>
  <si>
    <t>Ulrich</t>
  </si>
  <si>
    <t>Autal</t>
  </si>
  <si>
    <t>Turdozin</t>
  </si>
  <si>
    <t>Kubániová</t>
  </si>
  <si>
    <t>Kubani</t>
  </si>
  <si>
    <t>Margit</t>
  </si>
  <si>
    <t>Tordosin</t>
  </si>
  <si>
    <t>Ryndam</t>
  </si>
  <si>
    <t>Kochulová</t>
  </si>
  <si>
    <t>Kochul</t>
  </si>
  <si>
    <t>Cecilia</t>
  </si>
  <si>
    <t>Geburová</t>
  </si>
  <si>
    <t>Gebura</t>
  </si>
  <si>
    <t>Ilona</t>
  </si>
  <si>
    <t>Twerdosina</t>
  </si>
  <si>
    <t>Twerdosin</t>
  </si>
  <si>
    <t>Blucher</t>
  </si>
  <si>
    <t>Gal</t>
  </si>
  <si>
    <t>Gebure</t>
  </si>
  <si>
    <t>Rosenbaum</t>
  </si>
  <si>
    <t>Adolf</t>
  </si>
  <si>
    <t>Armin</t>
  </si>
  <si>
    <t>Rosenbaumová</t>
  </si>
  <si>
    <t>Aranka</t>
  </si>
  <si>
    <t>Ž</t>
  </si>
  <si>
    <t>Rončák</t>
  </si>
  <si>
    <t>Letošťák</t>
  </si>
  <si>
    <t>Letostiak</t>
  </si>
  <si>
    <t>Frodosin</t>
  </si>
  <si>
    <t>Leopoldins</t>
  </si>
  <si>
    <t>Letošťáková</t>
  </si>
  <si>
    <t>Vajdulák</t>
  </si>
  <si>
    <t>Sofcsik</t>
  </si>
  <si>
    <t>Kurczinka</t>
  </si>
  <si>
    <t>Andras</t>
  </si>
  <si>
    <t>Turdesin</t>
  </si>
  <si>
    <t>Kristofčák</t>
  </si>
  <si>
    <t>Kristofcsik</t>
  </si>
  <si>
    <t>Gallasz</t>
  </si>
  <si>
    <t>Emerit</t>
  </si>
  <si>
    <t>Boransko</t>
  </si>
  <si>
    <t>Kurias</t>
  </si>
  <si>
    <t>Czuker</t>
  </si>
  <si>
    <t>Turdossen</t>
  </si>
  <si>
    <t>Turdosdin</t>
  </si>
  <si>
    <t>Mary</t>
  </si>
  <si>
    <t>Fordosin</t>
  </si>
  <si>
    <t>La Savoie</t>
  </si>
  <si>
    <t>Wajdulák</t>
  </si>
  <si>
    <t>Twardoszyn</t>
  </si>
  <si>
    <t>Arabic</t>
  </si>
  <si>
    <t>Liverpool</t>
  </si>
  <si>
    <t>Medvecký</t>
  </si>
  <si>
    <t>Medveczky</t>
  </si>
  <si>
    <t>Martinek</t>
  </si>
  <si>
    <t>Morrdossin</t>
  </si>
  <si>
    <t>Sery</t>
  </si>
  <si>
    <t>Lonek</t>
  </si>
  <si>
    <t>Orava</t>
  </si>
  <si>
    <t>Silvia</t>
  </si>
  <si>
    <t>Loneková</t>
  </si>
  <si>
    <t>Tundossin</t>
  </si>
  <si>
    <t>Šalata</t>
  </si>
  <si>
    <t>Salata</t>
  </si>
  <si>
    <t>tanner</t>
  </si>
  <si>
    <t>Lajš</t>
  </si>
  <si>
    <t>Lajs</t>
  </si>
  <si>
    <t>Furdosesic</t>
  </si>
  <si>
    <t>shosmak</t>
  </si>
  <si>
    <t>Konvit</t>
  </si>
  <si>
    <t>Matus</t>
  </si>
  <si>
    <t>Gallas</t>
  </si>
  <si>
    <t>Gallasová</t>
  </si>
  <si>
    <t>Antonie</t>
  </si>
  <si>
    <t>Tondosin</t>
  </si>
  <si>
    <t>Carmania</t>
  </si>
  <si>
    <t>Cherbourg</t>
  </si>
  <si>
    <t>Galas</t>
  </si>
  <si>
    <t>Turdasin</t>
  </si>
  <si>
    <t>Košťava</t>
  </si>
  <si>
    <t>Kostyava</t>
  </si>
  <si>
    <t>Košťavová</t>
  </si>
  <si>
    <t>Pajungová</t>
  </si>
  <si>
    <t>Pajung</t>
  </si>
  <si>
    <t>Suchor</t>
  </si>
  <si>
    <t>Špehárová</t>
  </si>
  <si>
    <t>Spehar</t>
  </si>
  <si>
    <t>Ollo</t>
  </si>
  <si>
    <t>Gergelová</t>
  </si>
  <si>
    <t>Gergel</t>
  </si>
  <si>
    <t>Josefina</t>
  </si>
  <si>
    <t>Ferčík</t>
  </si>
  <si>
    <t>Fercsik</t>
  </si>
  <si>
    <t>Kopta</t>
  </si>
  <si>
    <t>Letostyak</t>
  </si>
  <si>
    <t>Furddossin</t>
  </si>
  <si>
    <t>Matoška</t>
  </si>
  <si>
    <t>Šturek</t>
  </si>
  <si>
    <t>Sturek</t>
  </si>
  <si>
    <t>Koválik</t>
  </si>
  <si>
    <t>Kovalik</t>
  </si>
  <si>
    <t>G</t>
  </si>
  <si>
    <t>Kronprinz Wilhelm</t>
  </si>
  <si>
    <t>looksnut</t>
  </si>
  <si>
    <t>Kováliková</t>
  </si>
  <si>
    <t>Turnosin</t>
  </si>
  <si>
    <t>Turnocsin</t>
  </si>
  <si>
    <t>Turdosssin</t>
  </si>
  <si>
    <t>arilov</t>
  </si>
  <si>
    <t>Peschel</t>
  </si>
  <si>
    <t>Ferencz</t>
  </si>
  <si>
    <t>?</t>
  </si>
  <si>
    <t>Matoska</t>
  </si>
  <si>
    <t>Matošková</t>
  </si>
  <si>
    <t>Terezia</t>
  </si>
  <si>
    <t>Adamčíková</t>
  </si>
  <si>
    <t>Adamcik</t>
  </si>
  <si>
    <t>Pavčová</t>
  </si>
  <si>
    <t>Pavco</t>
  </si>
  <si>
    <t>Zuzanna</t>
  </si>
  <si>
    <t>Johanna</t>
  </si>
  <si>
    <t>Dráb</t>
  </si>
  <si>
    <t>Drab</t>
  </si>
  <si>
    <t>Andrej</t>
  </si>
  <si>
    <t>Tordesin</t>
  </si>
  <si>
    <t>Kroonland</t>
  </si>
  <si>
    <t>Antwerp</t>
  </si>
  <si>
    <t>Drábová</t>
  </si>
  <si>
    <t>Friedrich der Grosse</t>
  </si>
  <si>
    <t>Gál</t>
  </si>
  <si>
    <t>Turdoim</t>
  </si>
  <si>
    <t>Turdovsur</t>
  </si>
  <si>
    <t>Breslau</t>
  </si>
  <si>
    <t>Janček</t>
  </si>
  <si>
    <t>Jancsek</t>
  </si>
  <si>
    <t>Tardossin</t>
  </si>
  <si>
    <t>Chemnitz</t>
  </si>
  <si>
    <t>Frjelich</t>
  </si>
  <si>
    <t>Jozef</t>
  </si>
  <si>
    <t>Golboň</t>
  </si>
  <si>
    <t>23.5.1899</t>
  </si>
  <si>
    <t>Kovalčíková</t>
  </si>
  <si>
    <t>Kovalcsik</t>
  </si>
  <si>
    <t>Varona</t>
  </si>
  <si>
    <t>Jurči</t>
  </si>
  <si>
    <t>Jurčiová</t>
  </si>
  <si>
    <t>Jurcsi</t>
  </si>
  <si>
    <t>A</t>
  </si>
  <si>
    <t>Ultonia</t>
  </si>
  <si>
    <t>Bakoš</t>
  </si>
  <si>
    <t>Bakošová</t>
  </si>
  <si>
    <t>Bakos Dulka</t>
  </si>
  <si>
    <t>Zofia</t>
  </si>
  <si>
    <t>Kronprinzessin Cecilie</t>
  </si>
  <si>
    <t>Juriga</t>
  </si>
  <si>
    <t>Thurdssin</t>
  </si>
  <si>
    <t>faisal</t>
  </si>
  <si>
    <t>Thurdosin</t>
  </si>
  <si>
    <t>Juryga</t>
  </si>
  <si>
    <t>Simon</t>
  </si>
  <si>
    <t>Margitak</t>
  </si>
  <si>
    <t>Margetak</t>
  </si>
  <si>
    <t>Javorek</t>
  </si>
  <si>
    <t>Jaworek</t>
  </si>
  <si>
    <t>Turdusin</t>
  </si>
  <si>
    <t>Moltke</t>
  </si>
  <si>
    <t>Matyusko</t>
  </si>
  <si>
    <t>Feman</t>
  </si>
  <si>
    <t>Hummer</t>
  </si>
  <si>
    <t>Gandi</t>
  </si>
  <si>
    <t>Gandiová</t>
  </si>
  <si>
    <t>Also Stepanov</t>
  </si>
  <si>
    <t>Juraj</t>
  </si>
  <si>
    <t>USA</t>
  </si>
  <si>
    <t>Ignatz</t>
  </si>
  <si>
    <t>Bema</t>
  </si>
  <si>
    <t>Baraczka</t>
  </si>
  <si>
    <t>Tuczek</t>
  </si>
  <si>
    <t>Balbia</t>
  </si>
  <si>
    <t>Bandošták</t>
  </si>
  <si>
    <t>Bandostyak</t>
  </si>
  <si>
    <t>child</t>
  </si>
  <si>
    <t>Bandoštáková</t>
  </si>
  <si>
    <t>Verona</t>
  </si>
  <si>
    <t>Korbel</t>
  </si>
  <si>
    <t>Korbelová</t>
  </si>
  <si>
    <t>America</t>
  </si>
  <si>
    <t>George Washington</t>
  </si>
  <si>
    <t>Twodosin</t>
  </si>
  <si>
    <t>Tmák</t>
  </si>
  <si>
    <t>Tmak</t>
  </si>
  <si>
    <t>Twardosin</t>
  </si>
  <si>
    <t>Pennsylvania</t>
  </si>
  <si>
    <t>Tvardosin</t>
  </si>
  <si>
    <t>Twrdosm</t>
  </si>
  <si>
    <t>Planieta</t>
  </si>
  <si>
    <t>Planietová</t>
  </si>
  <si>
    <t>Tomesik</t>
  </si>
  <si>
    <t>Kurčinka</t>
  </si>
  <si>
    <t>16.3.1899</t>
  </si>
  <si>
    <t>Kurcsinka</t>
  </si>
  <si>
    <t>Tordossin</t>
  </si>
  <si>
    <t>Kurčinková</t>
  </si>
  <si>
    <t>Urban</t>
  </si>
  <si>
    <t>Dulka</t>
  </si>
  <si>
    <t>Turdozsin</t>
  </si>
  <si>
    <t>Dulková</t>
  </si>
  <si>
    <t>Patricia</t>
  </si>
  <si>
    <t>hurfa</t>
  </si>
  <si>
    <t>Lajos</t>
  </si>
  <si>
    <t>Turdosis</t>
  </si>
  <si>
    <t>Medwecki</t>
  </si>
  <si>
    <t>Turdarin</t>
  </si>
  <si>
    <t>Patreková</t>
  </si>
  <si>
    <t>Patrek</t>
  </si>
  <si>
    <t>Vavrecan</t>
  </si>
  <si>
    <t>Zofie</t>
  </si>
  <si>
    <t>Weimar</t>
  </si>
  <si>
    <t>Vavrečanová</t>
  </si>
  <si>
    <t>farm. lab.</t>
  </si>
  <si>
    <t>Šipula</t>
  </si>
  <si>
    <t>Sipula</t>
  </si>
  <si>
    <t>Franc</t>
  </si>
  <si>
    <t>Jaknbietz</t>
  </si>
  <si>
    <t>Anton</t>
  </si>
  <si>
    <t>Jakubiec</t>
  </si>
  <si>
    <t>baker</t>
  </si>
  <si>
    <t>Ševčík</t>
  </si>
  <si>
    <t>Sevcsik</t>
  </si>
  <si>
    <t>Surdosin</t>
  </si>
  <si>
    <t>Gessaj</t>
  </si>
  <si>
    <t>Gešaj</t>
  </si>
  <si>
    <t>Velujos</t>
  </si>
  <si>
    <t>Stubendek</t>
  </si>
  <si>
    <t>10.11.1898</t>
  </si>
  <si>
    <t>Werkendam</t>
  </si>
  <si>
    <t>Baraeka</t>
  </si>
  <si>
    <t>Baracka</t>
  </si>
  <si>
    <t>Baračková</t>
  </si>
  <si>
    <t>servant-girl</t>
  </si>
  <si>
    <t>Tardosin</t>
  </si>
  <si>
    <t>Tuldosin</t>
  </si>
  <si>
    <t>Basistová</t>
  </si>
  <si>
    <t>Basziszta</t>
  </si>
  <si>
    <t>Stubenbek</t>
  </si>
  <si>
    <t>Krsatz</t>
  </si>
  <si>
    <t>Štubendeková</t>
  </si>
  <si>
    <t>Stubendeck</t>
  </si>
  <si>
    <t>Dješka</t>
  </si>
  <si>
    <t>Djeska</t>
  </si>
  <si>
    <t>Zafia</t>
  </si>
  <si>
    <t>Gaal</t>
  </si>
  <si>
    <t>Galová</t>
  </si>
  <si>
    <t>Maťošková</t>
  </si>
  <si>
    <t>Matyoska</t>
  </si>
  <si>
    <t>Graf Waldersee</t>
  </si>
  <si>
    <t>Maťoška</t>
  </si>
  <si>
    <t>Bela</t>
  </si>
  <si>
    <t>Bella</t>
  </si>
  <si>
    <t>Johann</t>
  </si>
  <si>
    <t>Turdorsni</t>
  </si>
  <si>
    <t>Drgáň</t>
  </si>
  <si>
    <t>Drgan</t>
  </si>
  <si>
    <t>Tamas</t>
  </si>
  <si>
    <t>Potomac</t>
  </si>
  <si>
    <t>Joszef</t>
  </si>
  <si>
    <t>Drgany</t>
  </si>
  <si>
    <t>3.4.1898</t>
  </si>
  <si>
    <t>Matyuska Kral</t>
  </si>
  <si>
    <t>Joseef</t>
  </si>
  <si>
    <t>farmer</t>
  </si>
  <si>
    <t>Bušová</t>
  </si>
  <si>
    <t>Busa</t>
  </si>
  <si>
    <t>Tawdossn</t>
  </si>
  <si>
    <t>Tawdossin</t>
  </si>
  <si>
    <t>maid serv.</t>
  </si>
  <si>
    <t>Dzúr</t>
  </si>
  <si>
    <t>Dzur</t>
  </si>
  <si>
    <t>shoemaker</t>
  </si>
  <si>
    <t>Kristowciak</t>
  </si>
  <si>
    <t>Vozár</t>
  </si>
  <si>
    <t>Vozar</t>
  </si>
  <si>
    <t>Adamus</t>
  </si>
  <si>
    <t>manufactury labourer</t>
  </si>
  <si>
    <t>Pafčo</t>
  </si>
  <si>
    <t>Pafco</t>
  </si>
  <si>
    <t>Joseph</t>
  </si>
  <si>
    <t>Tredoosin</t>
  </si>
  <si>
    <t>Adriatic</t>
  </si>
  <si>
    <t>Southampton</t>
  </si>
  <si>
    <t>Gerdison</t>
  </si>
  <si>
    <t>Pafčová</t>
  </si>
  <si>
    <t>Olesik</t>
  </si>
  <si>
    <t>Gyorgy</t>
  </si>
  <si>
    <t>Jurina</t>
  </si>
  <si>
    <t>7.12.1899</t>
  </si>
  <si>
    <t>Toridozsin</t>
  </si>
  <si>
    <t>Trave</t>
  </si>
  <si>
    <t>Turosin</t>
  </si>
  <si>
    <t>Jurinová</t>
  </si>
  <si>
    <t>1.12.1899</t>
  </si>
  <si>
    <t>Darmstadt</t>
  </si>
  <si>
    <t>Frolichová</t>
  </si>
  <si>
    <t>Frolich</t>
  </si>
  <si>
    <t>Turáková</t>
  </si>
  <si>
    <t>Turak</t>
  </si>
  <si>
    <t>Targoš</t>
  </si>
  <si>
    <t>Targos</t>
  </si>
  <si>
    <t>Turdoan</t>
  </si>
  <si>
    <t>Leri</t>
  </si>
  <si>
    <t>Kuboň</t>
  </si>
  <si>
    <t>28.9.1899</t>
  </si>
  <si>
    <t>Kubomy</t>
  </si>
  <si>
    <t>Lahn</t>
  </si>
  <si>
    <t>Bakaj</t>
  </si>
  <si>
    <t>Turdosia</t>
  </si>
  <si>
    <t>miller</t>
  </si>
  <si>
    <t>Lajmon</t>
  </si>
  <si>
    <t>Šery</t>
  </si>
  <si>
    <t>Mordossin</t>
  </si>
  <si>
    <t>Tordocin</t>
  </si>
  <si>
    <t>Lapland</t>
  </si>
  <si>
    <t>Buchová</t>
  </si>
  <si>
    <t>Buch</t>
  </si>
  <si>
    <t>Rosa</t>
  </si>
  <si>
    <t>Ulrichová</t>
  </si>
  <si>
    <t>Šeryová</t>
  </si>
  <si>
    <t>B</t>
  </si>
  <si>
    <t>Dedinský</t>
  </si>
  <si>
    <t>Dedinsky</t>
  </si>
  <si>
    <t>Volendam</t>
  </si>
  <si>
    <t>Karčová</t>
  </si>
  <si>
    <t>Karcs</t>
  </si>
  <si>
    <t>Magdalena</t>
  </si>
  <si>
    <t>Fordarin</t>
  </si>
  <si>
    <t>Tordasin</t>
  </si>
  <si>
    <t>Kaiserin Auguste Victoria</t>
  </si>
  <si>
    <t>Vozárová</t>
  </si>
  <si>
    <t>Wosar</t>
  </si>
  <si>
    <t>Marya</t>
  </si>
  <si>
    <t>Zoznam vysťahovalcov z mesta Tvrdošín do USA v rokoch 1892 - 1924.</t>
  </si>
  <si>
    <t>Kordiaková</t>
  </si>
  <si>
    <t>Kordiak</t>
  </si>
  <si>
    <t>Teresia</t>
  </si>
  <si>
    <t>Turdersin</t>
  </si>
  <si>
    <t>Rudolf</t>
  </si>
  <si>
    <t>Ollová</t>
  </si>
  <si>
    <t>Kubek</t>
  </si>
  <si>
    <t>Kubeková</t>
  </si>
  <si>
    <t>Ballegh</t>
  </si>
  <si>
    <t>Apolonia</t>
  </si>
  <si>
    <t>Bakos</t>
  </si>
  <si>
    <t>10.4.1896</t>
  </si>
  <si>
    <t>Sefcsik</t>
  </si>
  <si>
    <t>Halle</t>
  </si>
  <si>
    <t>Grenová</t>
  </si>
  <si>
    <t>Murias</t>
  </si>
  <si>
    <t>Branický</t>
  </si>
  <si>
    <t>Krausová</t>
  </si>
  <si>
    <t>Tucek</t>
  </si>
  <si>
    <t>Tomešík</t>
  </si>
  <si>
    <t>Matyoska Kral</t>
  </si>
  <si>
    <t>József</t>
  </si>
  <si>
    <t>Gangyi</t>
  </si>
  <si>
    <t>Gyórgy</t>
  </si>
  <si>
    <t>Kuhajda</t>
  </si>
  <si>
    <t>János</t>
  </si>
  <si>
    <t>Kuhajdová</t>
  </si>
  <si>
    <t>Julia</t>
  </si>
  <si>
    <t>Mária</t>
  </si>
  <si>
    <t>Márton</t>
  </si>
  <si>
    <t>Zsófia</t>
  </si>
  <si>
    <t>Golbony</t>
  </si>
  <si>
    <t>Golboňová</t>
  </si>
  <si>
    <t>Zsuzsi</t>
  </si>
  <si>
    <t xml:space="preserve">Dráb </t>
  </si>
  <si>
    <t>András</t>
  </si>
  <si>
    <t>Kovalcsik Jurges</t>
  </si>
  <si>
    <t>Teréz</t>
  </si>
  <si>
    <t>Veron</t>
  </si>
  <si>
    <t>Matulya Vlk</t>
  </si>
  <si>
    <t>Matuľová</t>
  </si>
  <si>
    <t>Letoštík</t>
  </si>
  <si>
    <t>Letostyik</t>
  </si>
  <si>
    <t>Letoštíková</t>
  </si>
  <si>
    <r>
      <t>Gr</t>
    </r>
    <r>
      <rPr>
        <sz val="7.5"/>
        <color theme="1"/>
        <rFont val="Calibri"/>
        <family val="2"/>
        <charset val="238"/>
      </rPr>
      <t>ü</t>
    </r>
    <r>
      <rPr>
        <sz val="7.5"/>
        <color theme="1"/>
        <rFont val="Verdana"/>
        <family val="2"/>
        <charset val="238"/>
      </rPr>
      <t>nwald</t>
    </r>
  </si>
  <si>
    <t>Jamu</t>
  </si>
  <si>
    <t>Štberer</t>
  </si>
  <si>
    <t>Šteindl</t>
  </si>
  <si>
    <t>Steindl</t>
  </si>
  <si>
    <t>iný</t>
  </si>
  <si>
    <t>Zsuffa</t>
  </si>
  <si>
    <t>Žufová</t>
  </si>
  <si>
    <t>Gessay</t>
  </si>
  <si>
    <t>Ignác</t>
  </si>
  <si>
    <t>Péter</t>
  </si>
  <si>
    <t>Reisz</t>
  </si>
  <si>
    <t>Frigyes</t>
  </si>
  <si>
    <t>Poroszomág</t>
  </si>
  <si>
    <r>
      <t>Fr</t>
    </r>
    <r>
      <rPr>
        <sz val="7.5"/>
        <color theme="1"/>
        <rFont val="Calibri"/>
        <family val="2"/>
        <charset val="238"/>
      </rPr>
      <t>ö</t>
    </r>
    <r>
      <rPr>
        <sz val="7.5"/>
        <color theme="1"/>
        <rFont val="Verdana"/>
        <family val="2"/>
        <charset val="238"/>
      </rPr>
      <t>hlich</t>
    </r>
  </si>
  <si>
    <t>Repácky</t>
  </si>
  <si>
    <t>Pál</t>
  </si>
  <si>
    <t>Polakovičová</t>
  </si>
  <si>
    <t>Polakovics</t>
  </si>
  <si>
    <t>Jánošíková</t>
  </si>
  <si>
    <t>Jánosik</t>
  </si>
  <si>
    <t>Gabriela</t>
  </si>
  <si>
    <t>4.10.1898</t>
  </si>
  <si>
    <t>Janosik</t>
  </si>
  <si>
    <t>Klinann</t>
  </si>
  <si>
    <t>Kliňanová</t>
  </si>
  <si>
    <t>Galčíková</t>
  </si>
  <si>
    <t>Galcsik</t>
  </si>
  <si>
    <t>Galčík</t>
  </si>
  <si>
    <t>Gál Ulrich</t>
  </si>
  <si>
    <t>Timčák</t>
  </si>
  <si>
    <t>Timcsak</t>
  </si>
  <si>
    <t>Ferenc</t>
  </si>
  <si>
    <t>Tmáková</t>
  </si>
  <si>
    <t>Kandera</t>
  </si>
  <si>
    <t>Kangyera</t>
  </si>
  <si>
    <t>Turdoc...</t>
  </si>
  <si>
    <t>Lilvin</t>
  </si>
  <si>
    <t>Liluin</t>
  </si>
  <si>
    <t>Jakobsohn</t>
  </si>
  <si>
    <t>Jakobsohnová</t>
  </si>
  <si>
    <t>Josefin</t>
  </si>
  <si>
    <t>Tini</t>
  </si>
  <si>
    <t>Gezsicsics</t>
  </si>
  <si>
    <t>Gežmičič</t>
  </si>
  <si>
    <t>Stlrom</t>
  </si>
  <si>
    <t>Stberer</t>
  </si>
  <si>
    <t>watchmaker</t>
  </si>
  <si>
    <t>tailor</t>
  </si>
  <si>
    <t>2.7.1899</t>
  </si>
  <si>
    <t>Sara</t>
  </si>
  <si>
    <t>Turda</t>
  </si>
  <si>
    <t>Zoznam vysťahovalcov z Tvrdošína do Ameriky v dobe od r. 1875 do októbra 1901, ktorý na príkaz župana vypracoval slúžnovský úrad v Tvrdošíne.</t>
  </si>
  <si>
    <t>7.2.1899</t>
  </si>
  <si>
    <t>Furdossin</t>
  </si>
  <si>
    <t>Stuttgart</t>
  </si>
  <si>
    <t>rotas maker</t>
  </si>
  <si>
    <t>Urlich</t>
  </si>
  <si>
    <t>Ferenčík</t>
  </si>
  <si>
    <t>Ferencsik</t>
  </si>
  <si>
    <t>carpenter</t>
  </si>
  <si>
    <t>Vek evidovaných vysťahovalcov</t>
  </si>
  <si>
    <t>menej ako 15 rokov:</t>
  </si>
  <si>
    <t>15 - 20 rokov:</t>
  </si>
  <si>
    <t>21 - 25 rokov:</t>
  </si>
  <si>
    <t>26 - 30 rokov:</t>
  </si>
  <si>
    <t>31 - 40 rokov:</t>
  </si>
  <si>
    <t>viac ako 40 rokov:</t>
  </si>
  <si>
    <t>Počet vyssťahovalcov</t>
  </si>
  <si>
    <t>Dješková</t>
  </si>
  <si>
    <t>Balbiová</t>
  </si>
  <si>
    <t>Tomešíková</t>
  </si>
  <si>
    <t>Cherbourgh</t>
  </si>
  <si>
    <t>Kubin</t>
  </si>
  <si>
    <t>Chicago</t>
  </si>
  <si>
    <t>Počet vysťahovalcov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</si>
</sst>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&quot;%&quot;"/>
    <numFmt numFmtId="166" formatCode="#,##0.0&quot;%&quot;"/>
    <numFmt numFmtId="167" formatCode="#,##0.0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.5"/>
      <color theme="1"/>
      <name val="Verdana"/>
      <family val="2"/>
      <charset val="238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u/>
      <sz val="9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7.5"/>
      <color rgb="FFFF0000"/>
      <name val="Verdana"/>
      <family val="2"/>
      <charset val="238"/>
    </font>
    <font>
      <sz val="8"/>
      <color rgb="FFFF0000"/>
      <name val="Verdana"/>
      <family val="2"/>
      <charset val="238"/>
    </font>
    <font>
      <sz val="8"/>
      <color theme="0"/>
      <name val="Verdana"/>
      <family val="2"/>
      <charset val="238"/>
    </font>
    <font>
      <sz val="7"/>
      <color theme="1"/>
      <name val="Verdana"/>
      <family val="2"/>
      <charset val="238"/>
    </font>
    <font>
      <i/>
      <sz val="8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7.5"/>
      <color theme="0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rgb="FFFF0000"/>
      <name val="Verdana"/>
      <family val="2"/>
      <charset val="238"/>
    </font>
    <font>
      <sz val="6"/>
      <color theme="1"/>
      <name val="Verdana"/>
      <family val="2"/>
      <charset val="238"/>
    </font>
    <font>
      <sz val="7.5"/>
      <name val="Verdana"/>
      <family val="2"/>
      <charset val="238"/>
    </font>
    <font>
      <sz val="7.5"/>
      <color theme="1"/>
      <name val="Calibri"/>
      <family val="2"/>
      <charset val="238"/>
    </font>
    <font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0" borderId="0" applyBorder="0" applyAlignment="0"/>
    <xf numFmtId="0" fontId="1" fillId="0" borderId="0"/>
  </cellStyleXfs>
  <cellXfs count="128">
    <xf numFmtId="0" fontId="0" fillId="0" borderId="0" xfId="0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left" vertical="center" indent="1"/>
    </xf>
    <xf numFmtId="0" fontId="9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left" vertical="center" indent="1"/>
    </xf>
    <xf numFmtId="0" fontId="8" fillId="3" borderId="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left" vertical="center" indent="1"/>
    </xf>
    <xf numFmtId="165" fontId="8" fillId="3" borderId="0" xfId="1" applyNumberFormat="1" applyFont="1" applyFill="1" applyBorder="1" applyAlignment="1">
      <alignment horizontal="left" vertical="center" indent="1"/>
    </xf>
    <xf numFmtId="0" fontId="8" fillId="3" borderId="0" xfId="1" applyFont="1" applyFill="1" applyBorder="1" applyAlignment="1">
      <alignment horizontal="right" vertical="center"/>
    </xf>
    <xf numFmtId="1" fontId="8" fillId="3" borderId="0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left" vertical="center" indent="1"/>
    </xf>
    <xf numFmtId="0" fontId="10" fillId="3" borderId="0" xfId="1" applyFont="1" applyFill="1" applyBorder="1" applyAlignment="1">
      <alignment horizontal="center" vertical="center"/>
    </xf>
    <xf numFmtId="0" fontId="9" fillId="3" borderId="0" xfId="1" applyFont="1" applyFill="1" applyBorder="1" applyAlignment="1">
      <alignment horizontal="right" vertical="center"/>
    </xf>
    <xf numFmtId="1" fontId="9" fillId="3" borderId="0" xfId="1" applyNumberFormat="1" applyFont="1" applyFill="1" applyBorder="1" applyAlignment="1">
      <alignment horizontal="center" vertical="center"/>
    </xf>
    <xf numFmtId="166" fontId="9" fillId="3" borderId="0" xfId="1" applyNumberFormat="1" applyFont="1" applyFill="1" applyBorder="1" applyAlignment="1">
      <alignment horizontal="left" vertical="center" indent="1"/>
    </xf>
    <xf numFmtId="10" fontId="10" fillId="3" borderId="0" xfId="1" applyNumberFormat="1" applyFont="1" applyFill="1" applyBorder="1" applyAlignment="1">
      <alignment horizontal="center" vertical="center"/>
    </xf>
    <xf numFmtId="1" fontId="10" fillId="3" borderId="0" xfId="1" applyNumberFormat="1" applyFont="1" applyFill="1" applyBorder="1" applyAlignment="1">
      <alignment horizontal="left" vertical="center" indent="1"/>
    </xf>
    <xf numFmtId="167" fontId="8" fillId="3" borderId="0" xfId="1" applyNumberFormat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vertical="center"/>
    </xf>
    <xf numFmtId="0" fontId="12" fillId="3" borderId="0" xfId="1" applyFont="1" applyFill="1" applyAlignment="1">
      <alignment vertical="center"/>
    </xf>
    <xf numFmtId="0" fontId="13" fillId="3" borderId="0" xfId="1" applyFont="1" applyFill="1" applyAlignment="1">
      <alignment vertical="center"/>
    </xf>
    <xf numFmtId="1" fontId="12" fillId="3" borderId="0" xfId="1" applyNumberFormat="1" applyFont="1" applyFill="1" applyBorder="1" applyAlignment="1">
      <alignment horizontal="center" vertical="center"/>
    </xf>
    <xf numFmtId="0" fontId="12" fillId="3" borderId="0" xfId="1" applyFont="1" applyFill="1" applyAlignment="1">
      <alignment horizontal="right" vertical="center"/>
    </xf>
    <xf numFmtId="165" fontId="11" fillId="3" borderId="0" xfId="1" applyNumberFormat="1" applyFont="1" applyFill="1" applyBorder="1" applyAlignment="1">
      <alignment horizontal="left" vertical="center" indent="1"/>
    </xf>
    <xf numFmtId="165" fontId="12" fillId="3" borderId="0" xfId="1" applyNumberFormat="1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top"/>
    </xf>
    <xf numFmtId="0" fontId="2" fillId="3" borderId="0" xfId="1" applyFont="1" applyFill="1" applyBorder="1" applyAlignment="1">
      <alignment horizontal="left" vertical="top" shrinkToFit="1"/>
    </xf>
    <xf numFmtId="0" fontId="2" fillId="3" borderId="0" xfId="1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3" borderId="0" xfId="1" applyFont="1" applyFill="1" applyBorder="1" applyAlignment="1">
      <alignment horizontal="center" vertical="top" shrinkToFit="1"/>
    </xf>
    <xf numFmtId="0" fontId="0" fillId="0" borderId="0" xfId="0" applyAlignment="1">
      <alignment vertical="top"/>
    </xf>
    <xf numFmtId="0" fontId="4" fillId="0" borderId="6" xfId="0" applyFont="1" applyFill="1" applyBorder="1" applyAlignment="1">
      <alignment horizontal="left" vertical="center" inden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indent="1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0" fontId="13" fillId="3" borderId="0" xfId="1" applyFont="1" applyFill="1" applyAlignment="1"/>
    <xf numFmtId="0" fontId="12" fillId="3" borderId="0" xfId="1" applyFont="1" applyFill="1" applyAlignment="1"/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0" fontId="0" fillId="0" borderId="0" xfId="0" applyBorder="1"/>
    <xf numFmtId="164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inden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indent="1"/>
    </xf>
    <xf numFmtId="164" fontId="5" fillId="0" borderId="0" xfId="1" applyNumberFormat="1" applyFont="1" applyFill="1" applyBorder="1" applyAlignment="1">
      <alignment horizontal="left" vertical="top"/>
    </xf>
    <xf numFmtId="0" fontId="2" fillId="0" borderId="0" xfId="1" applyFont="1" applyFill="1" applyBorder="1" applyAlignment="1">
      <alignment horizontal="left" vertical="top" shrinkToFit="1"/>
    </xf>
    <xf numFmtId="0" fontId="2" fillId="0" borderId="0" xfId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  <xf numFmtId="164" fontId="14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3" borderId="0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indent="1"/>
    </xf>
    <xf numFmtId="164" fontId="15" fillId="0" borderId="0" xfId="1" applyNumberFormat="1" applyFont="1" applyFill="1" applyBorder="1" applyAlignment="1">
      <alignment horizontal="center" wrapText="1"/>
    </xf>
    <xf numFmtId="0" fontId="15" fillId="0" borderId="0" xfId="1" applyFont="1" applyFill="1" applyBorder="1" applyAlignment="1">
      <alignment horizontal="left" wrapText="1" indent="1"/>
    </xf>
    <xf numFmtId="0" fontId="15" fillId="3" borderId="0" xfId="1" applyFont="1" applyFill="1" applyBorder="1" applyAlignment="1">
      <alignment horizontal="center" textRotation="90"/>
    </xf>
    <xf numFmtId="0" fontId="16" fillId="0" borderId="0" xfId="1" applyFont="1" applyFill="1" applyBorder="1" applyAlignment="1">
      <alignment horizontal="left" wrapText="1" indent="1"/>
    </xf>
    <xf numFmtId="0" fontId="4" fillId="0" borderId="9" xfId="0" applyFont="1" applyFill="1" applyBorder="1" applyAlignment="1">
      <alignment horizontal="left" vertical="center" indent="1"/>
    </xf>
    <xf numFmtId="164" fontId="4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1" fontId="13" fillId="3" borderId="0" xfId="1" applyNumberFormat="1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0" fontId="4" fillId="0" borderId="0" xfId="0" applyFont="1" applyFill="1" applyAlignment="1">
      <alignment horizontal="left" vertical="center" indent="1"/>
    </xf>
    <xf numFmtId="0" fontId="3" fillId="0" borderId="1" xfId="0" applyFont="1" applyBorder="1" applyAlignment="1">
      <alignment vertical="center"/>
    </xf>
    <xf numFmtId="0" fontId="2" fillId="3" borderId="0" xfId="1" applyFont="1" applyFill="1" applyBorder="1" applyAlignment="1">
      <alignment horizontal="left" vertical="top" indent="1" shrinkToFit="1"/>
    </xf>
    <xf numFmtId="0" fontId="2" fillId="3" borderId="0" xfId="1" applyFont="1" applyFill="1" applyBorder="1" applyAlignment="1">
      <alignment horizontal="left" vertical="center" indent="1" shrinkToFit="1"/>
    </xf>
    <xf numFmtId="0" fontId="3" fillId="0" borderId="0" xfId="0" applyFont="1" applyAlignment="1">
      <alignment horizontal="left" indent="1"/>
    </xf>
    <xf numFmtId="0" fontId="19" fillId="0" borderId="0" xfId="0" applyFont="1" applyFill="1" applyAlignment="1">
      <alignment horizontal="left" vertical="center" indent="1"/>
    </xf>
    <xf numFmtId="0" fontId="20" fillId="3" borderId="0" xfId="1" applyFont="1" applyFill="1" applyBorder="1" applyAlignment="1">
      <alignment horizontal="center" vertical="center"/>
    </xf>
    <xf numFmtId="0" fontId="20" fillId="3" borderId="0" xfId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 wrapText="1" indent="1"/>
    </xf>
    <xf numFmtId="17" fontId="4" fillId="0" borderId="0" xfId="0" applyNumberFormat="1" applyFont="1" applyFill="1" applyBorder="1" applyAlignment="1">
      <alignment horizontal="left" vertical="center" indent="1"/>
    </xf>
    <xf numFmtId="0" fontId="18" fillId="0" borderId="0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 inden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inden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 indent="1"/>
    </xf>
    <xf numFmtId="0" fontId="4" fillId="0" borderId="3" xfId="0" applyFont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64" fontId="15" fillId="0" borderId="3" xfId="1" applyNumberFormat="1" applyFont="1" applyFill="1" applyBorder="1" applyAlignment="1">
      <alignment horizontal="center" wrapText="1"/>
    </xf>
    <xf numFmtId="0" fontId="15" fillId="0" borderId="3" xfId="1" applyFont="1" applyFill="1" applyBorder="1" applyAlignment="1">
      <alignment horizontal="left" wrapText="1" indent="1"/>
    </xf>
    <xf numFmtId="0" fontId="15" fillId="3" borderId="3" xfId="1" applyFont="1" applyFill="1" applyBorder="1" applyAlignment="1">
      <alignment horizontal="center" textRotation="90"/>
    </xf>
    <xf numFmtId="0" fontId="16" fillId="0" borderId="3" xfId="1" applyFont="1" applyFill="1" applyBorder="1" applyAlignment="1">
      <alignment horizontal="center" wrapText="1"/>
    </xf>
    <xf numFmtId="0" fontId="17" fillId="0" borderId="0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indent="1"/>
    </xf>
    <xf numFmtId="0" fontId="4" fillId="0" borderId="15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vertical="top"/>
    </xf>
    <xf numFmtId="0" fontId="19" fillId="0" borderId="0" xfId="0" applyFont="1" applyFill="1" applyBorder="1" applyAlignment="1">
      <alignment horizontal="left" vertical="center" indent="1"/>
    </xf>
    <xf numFmtId="0" fontId="19" fillId="0" borderId="0" xfId="0" applyFont="1" applyBorder="1" applyAlignment="1">
      <alignment horizontal="left" vertical="center" indent="1"/>
    </xf>
    <xf numFmtId="0" fontId="19" fillId="0" borderId="0" xfId="0" applyFont="1" applyBorder="1" applyAlignment="1"/>
    <xf numFmtId="0" fontId="22" fillId="0" borderId="6" xfId="0" applyFont="1" applyFill="1" applyBorder="1" applyAlignment="1">
      <alignment horizontal="left" vertical="center" indent="1"/>
    </xf>
    <xf numFmtId="164" fontId="3" fillId="0" borderId="9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indent="1"/>
    </xf>
    <xf numFmtId="0" fontId="7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166" fontId="24" fillId="0" borderId="0" xfId="0" applyNumberFormat="1" applyFont="1" applyAlignment="1">
      <alignment horizontal="center"/>
    </xf>
    <xf numFmtId="166" fontId="8" fillId="3" borderId="0" xfId="1" applyNumberFormat="1" applyFont="1" applyFill="1" applyBorder="1" applyAlignment="1">
      <alignment horizontal="left" vertical="center" indent="1"/>
    </xf>
    <xf numFmtId="0" fontId="4" fillId="0" borderId="16" xfId="0" applyFont="1" applyFill="1" applyBorder="1" applyAlignment="1">
      <alignment horizontal="left" vertical="center" indent="1"/>
    </xf>
  </cellXfs>
  <cellStyles count="4">
    <cellStyle name="Normální" xfId="0" builtinId="0"/>
    <cellStyle name="Správně" xfId="1" builtinId="26"/>
    <cellStyle name="Štýl 1" xfId="2" xr:uid="{00000000-0005-0000-0000-000002000000}"/>
    <cellStyle name="Štýl 2" xfId="3" xr:uid="{00000000-0005-0000-0000-000003000000}"/>
  </cellStyles>
  <dxfs count="0"/>
  <tableStyles count="1" defaultTableStyle="TableStyleMedium9" defaultPivotStyle="PivotStyleLight16">
    <tableStyle name="Štýl tabuľky 1" pivot="0" count="0" xr9:uid="{00000000-0011-0000-FFFF-FFFF00000000}"/>
  </tableStyles>
  <colors>
    <mruColors>
      <color rgb="FFFA5F40"/>
      <color rgb="FFFEE426"/>
      <color rgb="FFCAF961"/>
      <color rgb="FFFFCB25"/>
      <color rgb="FFBCE292"/>
      <color rgb="FFE9FFB3"/>
      <color rgb="FFFB7E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990884983207987E-2"/>
          <c:y val="5.1400554097404488E-2"/>
          <c:w val="0.95856098229308961"/>
          <c:h val="0.798225065616797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'podľa príchodu'!$R$174</c:f>
              <c:strCache>
                <c:ptCount val="1"/>
                <c:pt idx="0">
                  <c:v>Vek evidovaných vysťahovalcov</c:v>
                </c:pt>
              </c:strCache>
            </c:strRef>
          </c:tx>
          <c:spPr>
            <a:solidFill>
              <a:srgbClr val="CAF961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príchodu'!$R$175:$R$180</c:f>
              <c:strCache>
                <c:ptCount val="6"/>
                <c:pt idx="0">
                  <c:v>menej ako 15 rokov:</c:v>
                </c:pt>
                <c:pt idx="1">
                  <c:v>15 - 20 rokov:</c:v>
                </c:pt>
                <c:pt idx="2">
                  <c:v>21 - 25 rokov:</c:v>
                </c:pt>
                <c:pt idx="3">
                  <c:v>26 - 30 rokov:</c:v>
                </c:pt>
                <c:pt idx="4">
                  <c:v>31 - 40 rokov:</c:v>
                </c:pt>
                <c:pt idx="5">
                  <c:v>viac ako 40 rokov:</c:v>
                </c:pt>
              </c:strCache>
            </c:strRef>
          </c:cat>
          <c:val>
            <c:numRef>
              <c:f>'podľa príchodu'!$S$175:$S$180</c:f>
              <c:numCache>
                <c:formatCode>General</c:formatCode>
                <c:ptCount val="6"/>
                <c:pt idx="0">
                  <c:v>18</c:v>
                </c:pt>
                <c:pt idx="1">
                  <c:v>55</c:v>
                </c:pt>
                <c:pt idx="2">
                  <c:v>36</c:v>
                </c:pt>
                <c:pt idx="3">
                  <c:v>28</c:v>
                </c:pt>
                <c:pt idx="4">
                  <c:v>24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35-4922-A5F3-BC2410B310E9}"/>
            </c:ext>
          </c:extLst>
        </c:ser>
        <c:ser>
          <c:idx val="1"/>
          <c:order val="1"/>
          <c:tx>
            <c:strRef>
              <c:f>'podľa príchodu'!$R$174</c:f>
              <c:strCache>
                <c:ptCount val="1"/>
                <c:pt idx="0">
                  <c:v>Vek evidovaných vysťahovalcov</c:v>
                </c:pt>
              </c:strCache>
            </c:strRef>
          </c:tx>
          <c:spPr>
            <a:solidFill>
              <a:srgbClr val="FEE426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príchodu'!$R$175:$R$180</c:f>
              <c:strCache>
                <c:ptCount val="6"/>
                <c:pt idx="0">
                  <c:v>menej ako 15 rokov:</c:v>
                </c:pt>
                <c:pt idx="1">
                  <c:v>15 - 20 rokov:</c:v>
                </c:pt>
                <c:pt idx="2">
                  <c:v>21 - 25 rokov:</c:v>
                </c:pt>
                <c:pt idx="3">
                  <c:v>26 - 30 rokov:</c:v>
                </c:pt>
                <c:pt idx="4">
                  <c:v>31 - 40 rokov:</c:v>
                </c:pt>
                <c:pt idx="5">
                  <c:v>viac ako 40 rokov:</c:v>
                </c:pt>
              </c:strCache>
            </c:strRef>
          </c:cat>
          <c:val>
            <c:numRef>
              <c:f>'podľa príchodu'!$T$175:$T$180</c:f>
              <c:numCache>
                <c:formatCode>0.0"%"</c:formatCode>
                <c:ptCount val="6"/>
                <c:pt idx="0">
                  <c:v>10.227272727272727</c:v>
                </c:pt>
                <c:pt idx="1">
                  <c:v>31.25</c:v>
                </c:pt>
                <c:pt idx="2">
                  <c:v>20.454545454545453</c:v>
                </c:pt>
                <c:pt idx="3">
                  <c:v>15.909090909090908</c:v>
                </c:pt>
                <c:pt idx="4">
                  <c:v>13.636363636363637</c:v>
                </c:pt>
                <c:pt idx="5">
                  <c:v>8.5227272727272734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35-4922-A5F3-BC2410B31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257408"/>
        <c:axId val="124258944"/>
      </c:barChart>
      <c:catAx>
        <c:axId val="124257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4258944"/>
        <c:crosses val="autoZero"/>
        <c:auto val="1"/>
        <c:lblAlgn val="ctr"/>
        <c:lblOffset val="100"/>
        <c:noMultiLvlLbl val="0"/>
      </c:catAx>
      <c:valAx>
        <c:axId val="124258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257408"/>
        <c:crosses val="autoZero"/>
        <c:crossBetween val="between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41451880637439764"/>
          <c:y val="3.2215296004666126E-2"/>
          <c:w val="0.26796844958659721"/>
          <c:h val="7.2095710258439985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200" b="1">
              <a:latin typeface="Verdana" pitchFamily="34" charset="0"/>
              <a:ea typeface="Verdana" pitchFamily="34" charset="0"/>
              <a:cs typeface="Verdana" pitchFamily="34" charset="0"/>
            </a:defRPr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AF961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abecedy'!$Y$175:$Y$177</c:f>
              <c:strCache>
                <c:ptCount val="3"/>
                <c:pt idx="0">
                  <c:v>Ženy:</c:v>
                </c:pt>
                <c:pt idx="1">
                  <c:v>vydaté:</c:v>
                </c:pt>
                <c:pt idx="2">
                  <c:v>slobodné:</c:v>
                </c:pt>
              </c:strCache>
            </c:strRef>
          </c:cat>
          <c:val>
            <c:numRef>
              <c:f>'podľa abecedy'!$Z$175:$Z$177</c:f>
              <c:numCache>
                <c:formatCode>0</c:formatCode>
                <c:ptCount val="3"/>
                <c:pt idx="0" formatCode="General">
                  <c:v>73</c:v>
                </c:pt>
                <c:pt idx="1">
                  <c:v>22</c:v>
                </c:pt>
                <c:pt idx="2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A5-4159-8F07-F033F21218AB}"/>
            </c:ext>
          </c:extLst>
        </c:ser>
        <c:ser>
          <c:idx val="1"/>
          <c:order val="1"/>
          <c:spPr>
            <a:solidFill>
              <a:srgbClr val="FEE426"/>
            </a:solidFill>
            <a:ln w="1270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2.116402116402119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A5-4159-8F07-F033F21218AB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abecedy'!$Y$175:$Y$177</c:f>
              <c:strCache>
                <c:ptCount val="3"/>
                <c:pt idx="0">
                  <c:v>Ženy:</c:v>
                </c:pt>
                <c:pt idx="1">
                  <c:v>vydaté:</c:v>
                </c:pt>
                <c:pt idx="2">
                  <c:v>slobodné:</c:v>
                </c:pt>
              </c:strCache>
            </c:strRef>
          </c:cat>
          <c:val>
            <c:numRef>
              <c:f>'podľa abecedy'!$AA$175:$AA$177</c:f>
              <c:numCache>
                <c:formatCode>0.0"%"</c:formatCode>
                <c:ptCount val="3"/>
                <c:pt idx="0">
                  <c:v>41.477272727272727</c:v>
                </c:pt>
                <c:pt idx="1">
                  <c:v>30.136986301369863</c:v>
                </c:pt>
                <c:pt idx="2">
                  <c:v>69.863013698630141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A5-4159-8F07-F033F2121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251392"/>
        <c:axId val="126252928"/>
      </c:barChart>
      <c:catAx>
        <c:axId val="126251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6252928"/>
        <c:crosses val="autoZero"/>
        <c:auto val="1"/>
        <c:lblAlgn val="ctr"/>
        <c:lblOffset val="100"/>
        <c:noMultiLvlLbl val="0"/>
      </c:catAx>
      <c:valAx>
        <c:axId val="126252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251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AF961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abecedy'!$V$179:$V$181</c:f>
              <c:strCache>
                <c:ptCount val="3"/>
                <c:pt idx="0">
                  <c:v>Spolu:</c:v>
                </c:pt>
                <c:pt idx="1">
                  <c:v>Zobratí:</c:v>
                </c:pt>
                <c:pt idx="2">
                  <c:v>slobodní:</c:v>
                </c:pt>
              </c:strCache>
            </c:strRef>
          </c:cat>
          <c:val>
            <c:numRef>
              <c:f>'podľa abecedy'!$W$179:$W$181</c:f>
              <c:numCache>
                <c:formatCode>General</c:formatCode>
                <c:ptCount val="3"/>
                <c:pt idx="0">
                  <c:v>176</c:v>
                </c:pt>
                <c:pt idx="1">
                  <c:v>79</c:v>
                </c:pt>
                <c:pt idx="2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6-4667-B98C-A835B74E28A9}"/>
            </c:ext>
          </c:extLst>
        </c:ser>
        <c:ser>
          <c:idx val="1"/>
          <c:order val="1"/>
          <c:spPr>
            <a:solidFill>
              <a:srgbClr val="FEE426"/>
            </a:solidFill>
            <a:ln w="1270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3.536693191865605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D6-4667-B98C-A835B74E28A9}"/>
                </c:ext>
              </c:extLst>
            </c:dLbl>
            <c:dLbl>
              <c:idx val="1"/>
              <c:layout>
                <c:manualLayout>
                  <c:x val="2.829354553492488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D6-4667-B98C-A835B74E28A9}"/>
                </c:ext>
              </c:extLst>
            </c:dLbl>
            <c:dLbl>
              <c:idx val="2"/>
              <c:layout>
                <c:manualLayout>
                  <c:x val="2.122015915119363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D6-4667-B98C-A835B74E28A9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abecedy'!$V$179:$V$181</c:f>
              <c:strCache>
                <c:ptCount val="3"/>
                <c:pt idx="0">
                  <c:v>Spolu:</c:v>
                </c:pt>
                <c:pt idx="1">
                  <c:v>Zobratí:</c:v>
                </c:pt>
                <c:pt idx="2">
                  <c:v>slobodní:</c:v>
                </c:pt>
              </c:strCache>
            </c:strRef>
          </c:cat>
          <c:val>
            <c:numRef>
              <c:f>'podľa abecedy'!$X$179:$X$181</c:f>
              <c:numCache>
                <c:formatCode>0.0"%"</c:formatCode>
                <c:ptCount val="3"/>
                <c:pt idx="0">
                  <c:v>100</c:v>
                </c:pt>
                <c:pt idx="1">
                  <c:v>44.886363636363633</c:v>
                </c:pt>
                <c:pt idx="2">
                  <c:v>55.113636363636367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D6-4667-B98C-A835B74E2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269696"/>
        <c:axId val="126275584"/>
      </c:barChart>
      <c:catAx>
        <c:axId val="126269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6275584"/>
        <c:crosses val="autoZero"/>
        <c:auto val="1"/>
        <c:lblAlgn val="ctr"/>
        <c:lblOffset val="100"/>
        <c:noMultiLvlLbl val="0"/>
      </c:catAx>
      <c:valAx>
        <c:axId val="126275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269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50943576353473952"/>
          <c:y val="2.6440037771482575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200">
              <a:latin typeface="Verdana" pitchFamily="34" charset="0"/>
              <a:ea typeface="Verdana" pitchFamily="34" charset="0"/>
              <a:cs typeface="Verdana" pitchFamily="34" charset="0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2.9264049247730028E-2"/>
          <c:y val="4.18415828333073E-2"/>
          <c:w val="0.96728171931876394"/>
          <c:h val="0.85435911162662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'podľa príchodu'!$R$194</c:f>
              <c:strCache>
                <c:ptCount val="1"/>
                <c:pt idx="0">
                  <c:v>Počet vysťahovalcov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2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'podľa príchodu'!$R$195:$R$218</c:f>
              <c:numCache>
                <c:formatCode>General</c:formatCode>
                <c:ptCount val="24"/>
                <c:pt idx="0">
                  <c:v>1896</c:v>
                </c:pt>
                <c:pt idx="1">
                  <c:v>1898</c:v>
                </c:pt>
                <c:pt idx="2">
                  <c:v>1899</c:v>
                </c:pt>
                <c:pt idx="3">
                  <c:v>1900</c:v>
                </c:pt>
                <c:pt idx="4">
                  <c:v>1901</c:v>
                </c:pt>
                <c:pt idx="5">
                  <c:v>1902</c:v>
                </c:pt>
                <c:pt idx="6">
                  <c:v>1903</c:v>
                </c:pt>
                <c:pt idx="7">
                  <c:v>1904</c:v>
                </c:pt>
                <c:pt idx="8">
                  <c:v>1905</c:v>
                </c:pt>
                <c:pt idx="9">
                  <c:v>1906</c:v>
                </c:pt>
                <c:pt idx="10">
                  <c:v>1907</c:v>
                </c:pt>
                <c:pt idx="11">
                  <c:v>1908</c:v>
                </c:pt>
                <c:pt idx="12">
                  <c:v>1909</c:v>
                </c:pt>
                <c:pt idx="13">
                  <c:v>1910</c:v>
                </c:pt>
                <c:pt idx="14">
                  <c:v>1911</c:v>
                </c:pt>
                <c:pt idx="15">
                  <c:v>1912</c:v>
                </c:pt>
                <c:pt idx="16">
                  <c:v>1913</c:v>
                </c:pt>
                <c:pt idx="17">
                  <c:v>1914</c:v>
                </c:pt>
                <c:pt idx="18">
                  <c:v>1915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</c:numCache>
            </c:numRef>
          </c:cat>
          <c:val>
            <c:numRef>
              <c:f>'podľa príchodu'!$S$195:$S$218</c:f>
              <c:numCache>
                <c:formatCode>General</c:formatCode>
                <c:ptCount val="24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1</c:v>
                </c:pt>
                <c:pt idx="4">
                  <c:v>1</c:v>
                </c:pt>
                <c:pt idx="5">
                  <c:v>13</c:v>
                </c:pt>
                <c:pt idx="6">
                  <c:v>6</c:v>
                </c:pt>
                <c:pt idx="7">
                  <c:v>11</c:v>
                </c:pt>
                <c:pt idx="8">
                  <c:v>14</c:v>
                </c:pt>
                <c:pt idx="9">
                  <c:v>13</c:v>
                </c:pt>
                <c:pt idx="10">
                  <c:v>21</c:v>
                </c:pt>
                <c:pt idx="11">
                  <c:v>5</c:v>
                </c:pt>
                <c:pt idx="12">
                  <c:v>9</c:v>
                </c:pt>
                <c:pt idx="13">
                  <c:v>18</c:v>
                </c:pt>
                <c:pt idx="14">
                  <c:v>6</c:v>
                </c:pt>
                <c:pt idx="15">
                  <c:v>5</c:v>
                </c:pt>
                <c:pt idx="16">
                  <c:v>13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7</c:v>
                </c:pt>
                <c:pt idx="21">
                  <c:v>6</c:v>
                </c:pt>
                <c:pt idx="22">
                  <c:v>1</c:v>
                </c:pt>
                <c:pt idx="2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5-4037-B271-7E5F46C72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316544"/>
        <c:axId val="126318080"/>
      </c:barChart>
      <c:catAx>
        <c:axId val="1263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6318080"/>
        <c:crosses val="autoZero"/>
        <c:auto val="1"/>
        <c:lblAlgn val="ctr"/>
        <c:lblOffset val="100"/>
        <c:noMultiLvlLbl val="0"/>
      </c:catAx>
      <c:valAx>
        <c:axId val="126318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316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54297354022457123"/>
          <c:y val="4.9230769230769231E-2"/>
        </c:manualLayout>
      </c:layout>
      <c:overlay val="0"/>
      <c:txPr>
        <a:bodyPr/>
        <a:lstStyle/>
        <a:p>
          <a:pPr>
            <a:defRPr sz="1200">
              <a:latin typeface="Verdana" pitchFamily="34" charset="0"/>
              <a:ea typeface="Verdana" pitchFamily="34" charset="0"/>
              <a:cs typeface="Verdana" pitchFamily="34" charset="0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4.8509920715869057E-2"/>
          <c:y val="2.5035978195033386E-2"/>
          <c:w val="0.9468844373727906"/>
          <c:h val="0.85811944276196239"/>
        </c:manualLayout>
      </c:layout>
      <c:barChart>
        <c:barDir val="col"/>
        <c:grouping val="clustered"/>
        <c:varyColors val="0"/>
        <c:ser>
          <c:idx val="0"/>
          <c:order val="0"/>
          <c:tx>
            <c:v>Počet vysťahovalcov v percentách</c:v>
          </c:tx>
          <c:spPr>
            <a:solidFill>
              <a:srgbClr val="FA5F40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'podľa abecedy'!$R$195:$R$218</c:f>
              <c:numCache>
                <c:formatCode>General</c:formatCode>
                <c:ptCount val="24"/>
                <c:pt idx="0">
                  <c:v>1896</c:v>
                </c:pt>
                <c:pt idx="1">
                  <c:v>1898</c:v>
                </c:pt>
                <c:pt idx="2">
                  <c:v>1899</c:v>
                </c:pt>
                <c:pt idx="3">
                  <c:v>1900</c:v>
                </c:pt>
                <c:pt idx="4">
                  <c:v>1901</c:v>
                </c:pt>
                <c:pt idx="5">
                  <c:v>1902</c:v>
                </c:pt>
                <c:pt idx="6">
                  <c:v>1903</c:v>
                </c:pt>
                <c:pt idx="7">
                  <c:v>1904</c:v>
                </c:pt>
                <c:pt idx="8">
                  <c:v>1905</c:v>
                </c:pt>
                <c:pt idx="9">
                  <c:v>1906</c:v>
                </c:pt>
                <c:pt idx="10">
                  <c:v>1907</c:v>
                </c:pt>
                <c:pt idx="11">
                  <c:v>1908</c:v>
                </c:pt>
                <c:pt idx="12">
                  <c:v>1909</c:v>
                </c:pt>
                <c:pt idx="13">
                  <c:v>1910</c:v>
                </c:pt>
                <c:pt idx="14">
                  <c:v>1911</c:v>
                </c:pt>
                <c:pt idx="15">
                  <c:v>1912</c:v>
                </c:pt>
                <c:pt idx="16">
                  <c:v>1913</c:v>
                </c:pt>
                <c:pt idx="17">
                  <c:v>1914</c:v>
                </c:pt>
                <c:pt idx="18">
                  <c:v>1915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</c:numCache>
            </c:numRef>
          </c:cat>
          <c:val>
            <c:numRef>
              <c:f>'podľa abecedy'!$T$195:$T$218</c:f>
              <c:numCache>
                <c:formatCode>#\ ##0.0"%"</c:formatCode>
                <c:ptCount val="24"/>
                <c:pt idx="0">
                  <c:v>0.56818181818181823</c:v>
                </c:pt>
                <c:pt idx="1">
                  <c:v>2.8409090909090908</c:v>
                </c:pt>
                <c:pt idx="2">
                  <c:v>5.6818181818181817</c:v>
                </c:pt>
                <c:pt idx="3">
                  <c:v>0.56818181818181823</c:v>
                </c:pt>
                <c:pt idx="4">
                  <c:v>0.56818181818181823</c:v>
                </c:pt>
                <c:pt idx="5">
                  <c:v>7.3863636363636367</c:v>
                </c:pt>
                <c:pt idx="6">
                  <c:v>3.4090909090909092</c:v>
                </c:pt>
                <c:pt idx="7">
                  <c:v>6.25</c:v>
                </c:pt>
                <c:pt idx="8">
                  <c:v>7.9545454545454541</c:v>
                </c:pt>
                <c:pt idx="9">
                  <c:v>7.3863636363636367</c:v>
                </c:pt>
                <c:pt idx="10">
                  <c:v>11.931818181818182</c:v>
                </c:pt>
                <c:pt idx="11">
                  <c:v>2.8409090909090908</c:v>
                </c:pt>
                <c:pt idx="12">
                  <c:v>5.1136363636363633</c:v>
                </c:pt>
                <c:pt idx="13">
                  <c:v>10.227272727272727</c:v>
                </c:pt>
                <c:pt idx="14">
                  <c:v>3.4090909090909092</c:v>
                </c:pt>
                <c:pt idx="15">
                  <c:v>2.8409090909090908</c:v>
                </c:pt>
                <c:pt idx="16">
                  <c:v>7.3863636363636367</c:v>
                </c:pt>
                <c:pt idx="17">
                  <c:v>1.7045454545454546</c:v>
                </c:pt>
                <c:pt idx="18">
                  <c:v>1.7045454545454546</c:v>
                </c:pt>
                <c:pt idx="19">
                  <c:v>1.1363636363636365</c:v>
                </c:pt>
                <c:pt idx="20">
                  <c:v>3.9772727272727271</c:v>
                </c:pt>
                <c:pt idx="21">
                  <c:v>3.4090909090909092</c:v>
                </c:pt>
                <c:pt idx="22">
                  <c:v>0.56818181818181823</c:v>
                </c:pt>
                <c:pt idx="23">
                  <c:v>1.1363636363636365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9-4B4F-8615-FEED837CC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24192"/>
        <c:axId val="126425728"/>
      </c:barChart>
      <c:catAx>
        <c:axId val="12642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6425728"/>
        <c:crosses val="autoZero"/>
        <c:auto val="1"/>
        <c:lblAlgn val="ctr"/>
        <c:lblOffset val="100"/>
        <c:noMultiLvlLbl val="0"/>
      </c:catAx>
      <c:valAx>
        <c:axId val="126425728"/>
        <c:scaling>
          <c:orientation val="minMax"/>
        </c:scaling>
        <c:delete val="0"/>
        <c:axPos val="l"/>
        <c:majorGridlines/>
        <c:numFmt formatCode="#\ ##0.0&quot;%&quot;" sourceLinked="1"/>
        <c:majorTickMark val="out"/>
        <c:minorTickMark val="none"/>
        <c:tickLblPos val="nextTo"/>
        <c:crossAx val="126424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23040192265087E-2"/>
          <c:y val="4.8219412312874556E-2"/>
          <c:w val="0.94225583795453915"/>
          <c:h val="0.811702445989039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'podľa príchodu'!$V$185</c:f>
              <c:strCache>
                <c:ptCount val="1"/>
                <c:pt idx="0">
                  <c:v>Prístavy z ktorých priplávali do USA.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príchodu'!$V$186:$V$194</c:f>
              <c:strCache>
                <c:ptCount val="9"/>
                <c:pt idx="0">
                  <c:v>Brémy</c:v>
                </c:pt>
                <c:pt idx="1">
                  <c:v>Hamburg</c:v>
                </c:pt>
                <c:pt idx="2">
                  <c:v>Rotterdam</c:v>
                </c:pt>
                <c:pt idx="3">
                  <c:v>Antwerpy</c:v>
                </c:pt>
                <c:pt idx="4">
                  <c:v>Fiume</c:v>
                </c:pt>
                <c:pt idx="5">
                  <c:v>Le Havre</c:v>
                </c:pt>
                <c:pt idx="6">
                  <c:v>Southampton</c:v>
                </c:pt>
                <c:pt idx="7">
                  <c:v>Liverpool</c:v>
                </c:pt>
                <c:pt idx="8">
                  <c:v>Cherbourgh</c:v>
                </c:pt>
              </c:strCache>
            </c:strRef>
          </c:cat>
          <c:val>
            <c:numRef>
              <c:f>'podľa príchodu'!$W$186:$W$194</c:f>
              <c:numCache>
                <c:formatCode>0</c:formatCode>
                <c:ptCount val="9"/>
                <c:pt idx="0">
                  <c:v>111</c:v>
                </c:pt>
                <c:pt idx="1">
                  <c:v>41</c:v>
                </c:pt>
                <c:pt idx="2">
                  <c:v>11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1-4687-A33D-F56290988909}"/>
            </c:ext>
          </c:extLst>
        </c:ser>
        <c:ser>
          <c:idx val="1"/>
          <c:order val="1"/>
          <c:spPr>
            <a:solidFill>
              <a:srgbClr val="FA5F40"/>
            </a:solidFill>
            <a:ln w="1270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16830960204454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E1-4687-A33D-F56290988909}"/>
                </c:ext>
              </c:extLst>
            </c:dLbl>
            <c:dLbl>
              <c:idx val="1"/>
              <c:layout>
                <c:manualLayout>
                  <c:x val="1.16830960204454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E1-4687-A33D-F56290988909}"/>
                </c:ext>
              </c:extLst>
            </c:dLbl>
            <c:dLbl>
              <c:idx val="2"/>
              <c:layout>
                <c:manualLayout>
                  <c:x val="4.3811610076670334E-3"/>
                  <c:y val="-4.34310532030401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E1-4687-A33D-F56290988909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príchodu'!$V$186:$V$194</c:f>
              <c:strCache>
                <c:ptCount val="9"/>
                <c:pt idx="0">
                  <c:v>Brémy</c:v>
                </c:pt>
                <c:pt idx="1">
                  <c:v>Hamburg</c:v>
                </c:pt>
                <c:pt idx="2">
                  <c:v>Rotterdam</c:v>
                </c:pt>
                <c:pt idx="3">
                  <c:v>Antwerpy</c:v>
                </c:pt>
                <c:pt idx="4">
                  <c:v>Fiume</c:v>
                </c:pt>
                <c:pt idx="5">
                  <c:v>Le Havre</c:v>
                </c:pt>
                <c:pt idx="6">
                  <c:v>Southampton</c:v>
                </c:pt>
                <c:pt idx="7">
                  <c:v>Liverpool</c:v>
                </c:pt>
                <c:pt idx="8">
                  <c:v>Cherbourgh</c:v>
                </c:pt>
              </c:strCache>
            </c:strRef>
          </c:cat>
          <c:val>
            <c:numRef>
              <c:f>'podľa príchodu'!$X$186:$X$194</c:f>
              <c:numCache>
                <c:formatCode>0.0"%"</c:formatCode>
                <c:ptCount val="9"/>
                <c:pt idx="0">
                  <c:v>63.06818181818182</c:v>
                </c:pt>
                <c:pt idx="1">
                  <c:v>23.295454545454547</c:v>
                </c:pt>
                <c:pt idx="2">
                  <c:v>6.25</c:v>
                </c:pt>
                <c:pt idx="3">
                  <c:v>2.8409090909090908</c:v>
                </c:pt>
                <c:pt idx="4">
                  <c:v>1.1363636363636365</c:v>
                </c:pt>
                <c:pt idx="5">
                  <c:v>1.1363636363636365</c:v>
                </c:pt>
                <c:pt idx="6">
                  <c:v>1.1363636363636365</c:v>
                </c:pt>
                <c:pt idx="7">
                  <c:v>0.56818181818181823</c:v>
                </c:pt>
                <c:pt idx="8">
                  <c:v>0.56818181818181823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E1-4687-A33D-F56290988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58496"/>
        <c:axId val="126468480"/>
      </c:barChart>
      <c:catAx>
        <c:axId val="126458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6468480"/>
        <c:crosses val="autoZero"/>
        <c:auto val="1"/>
        <c:lblAlgn val="ctr"/>
        <c:lblOffset val="100"/>
        <c:noMultiLvlLbl val="0"/>
      </c:catAx>
      <c:valAx>
        <c:axId val="12646848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26458496"/>
        <c:crosses val="autoZero"/>
        <c:crossBetween val="between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6903324105297358"/>
          <c:y val="3.9450785264219836E-2"/>
          <c:w val="0.4451194916424922"/>
          <c:h val="7.8535997332581084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200" b="1">
              <a:latin typeface="Verdana" pitchFamily="34" charset="0"/>
              <a:ea typeface="Verdana" pitchFamily="34" charset="0"/>
              <a:cs typeface="Verdana" pitchFamily="34" charset="0"/>
            </a:defRPr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90857500306545E-2"/>
          <c:y val="3.3075987452787912E-2"/>
          <c:w val="0.900175021119903"/>
          <c:h val="0.817976228581186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 w="15875"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pôvodné!$W$185:$W$188</c:f>
              <c:strCache>
                <c:ptCount val="4"/>
                <c:pt idx="0">
                  <c:v>Muži:</c:v>
                </c:pt>
                <c:pt idx="1">
                  <c:v>ženatí:</c:v>
                </c:pt>
                <c:pt idx="2">
                  <c:v>slobodní:</c:v>
                </c:pt>
                <c:pt idx="3">
                  <c:v>neuvedené:</c:v>
                </c:pt>
              </c:strCache>
            </c:strRef>
          </c:cat>
          <c:val>
            <c:numRef>
              <c:f>pôvodné!$X$185:$X$188</c:f>
              <c:numCache>
                <c:formatCode>General</c:formatCode>
                <c:ptCount val="4"/>
                <c:pt idx="0">
                  <c:v>103</c:v>
                </c:pt>
                <c:pt idx="1">
                  <c:v>57</c:v>
                </c:pt>
                <c:pt idx="2">
                  <c:v>46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B-4C96-8561-24E48B2420E2}"/>
            </c:ext>
          </c:extLst>
        </c:ser>
        <c:ser>
          <c:idx val="1"/>
          <c:order val="1"/>
          <c:spPr>
            <a:solidFill>
              <a:srgbClr val="FFCB25"/>
            </a:solidFill>
            <a:ln w="158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69360269360269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8B-4C96-8561-24E48B2420E2}"/>
                </c:ext>
              </c:extLst>
            </c:dLbl>
            <c:dLbl>
              <c:idx val="1"/>
              <c:layout>
                <c:manualLayout>
                  <c:x val="2.02020202020202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8B-4C96-8561-24E48B2420E2}"/>
                </c:ext>
              </c:extLst>
            </c:dLbl>
            <c:dLbl>
              <c:idx val="2"/>
              <c:layout>
                <c:manualLayout>
                  <c:x val="2.35690235690236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8B-4C96-8561-24E48B2420E2}"/>
                </c:ext>
              </c:extLst>
            </c:dLbl>
            <c:dLbl>
              <c:idx val="3"/>
              <c:layout>
                <c:manualLayout>
                  <c:x val="1.01010101010101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8B-4C96-8561-24E48B2420E2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pôvodné!$W$185:$W$188</c:f>
              <c:strCache>
                <c:ptCount val="4"/>
                <c:pt idx="0">
                  <c:v>Muži:</c:v>
                </c:pt>
                <c:pt idx="1">
                  <c:v>ženatí:</c:v>
                </c:pt>
                <c:pt idx="2">
                  <c:v>slobodní:</c:v>
                </c:pt>
                <c:pt idx="3">
                  <c:v>neuvedené:</c:v>
                </c:pt>
              </c:strCache>
            </c:strRef>
          </c:cat>
          <c:val>
            <c:numRef>
              <c:f>pôvodné!$Y$185:$Y$188</c:f>
              <c:numCache>
                <c:formatCode>0.0"%"</c:formatCode>
                <c:ptCount val="4"/>
                <c:pt idx="0">
                  <c:v>58.522727272727273</c:v>
                </c:pt>
                <c:pt idx="1">
                  <c:v>55.339805825242721</c:v>
                </c:pt>
                <c:pt idx="2">
                  <c:v>44.660194174757279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8B-4C96-8561-24E48B242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584704"/>
        <c:axId val="126586240"/>
      </c:barChart>
      <c:catAx>
        <c:axId val="126584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6586240"/>
        <c:crosses val="autoZero"/>
        <c:auto val="1"/>
        <c:lblAlgn val="ctr"/>
        <c:lblOffset val="100"/>
        <c:noMultiLvlLbl val="0"/>
      </c:catAx>
      <c:valAx>
        <c:axId val="126586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6584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23219319807246"/>
          <c:y val="5.9932629878756173E-2"/>
          <c:w val="0.88565845935924681"/>
          <c:h val="0.79172261362066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 w="15875">
              <a:solidFill>
                <a:sysClr val="windowText" lastClr="000000"/>
              </a:solidFill>
            </a:ln>
          </c:spPr>
          <c:invertIfNegative val="0"/>
          <c:dLbls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pôvodné!$Z$185:$Z$188</c:f>
              <c:strCache>
                <c:ptCount val="4"/>
                <c:pt idx="0">
                  <c:v>Ženy:</c:v>
                </c:pt>
                <c:pt idx="1">
                  <c:v>vydaté:</c:v>
                </c:pt>
                <c:pt idx="2">
                  <c:v>slobodné:</c:v>
                </c:pt>
                <c:pt idx="3">
                  <c:v>neuvedené:</c:v>
                </c:pt>
              </c:strCache>
            </c:strRef>
          </c:cat>
          <c:val>
            <c:numRef>
              <c:f>pôvodné!$AA$185:$AA$188</c:f>
              <c:numCache>
                <c:formatCode>0</c:formatCode>
                <c:ptCount val="4"/>
                <c:pt idx="0" formatCode="General">
                  <c:v>73</c:v>
                </c:pt>
                <c:pt idx="1">
                  <c:v>22</c:v>
                </c:pt>
                <c:pt idx="2">
                  <c:v>51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7-4518-9403-E987B2B0EDE2}"/>
            </c:ext>
          </c:extLst>
        </c:ser>
        <c:ser>
          <c:idx val="1"/>
          <c:order val="1"/>
          <c:spPr>
            <a:solidFill>
              <a:srgbClr val="FFCB25"/>
            </a:solidFill>
            <a:ln w="158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62055053035724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97-4518-9403-E987B2B0EDE2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 b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pôvodné!$Z$185:$Z$188</c:f>
              <c:strCache>
                <c:ptCount val="4"/>
                <c:pt idx="0">
                  <c:v>Ženy:</c:v>
                </c:pt>
                <c:pt idx="1">
                  <c:v>vydaté:</c:v>
                </c:pt>
                <c:pt idx="2">
                  <c:v>slobodné:</c:v>
                </c:pt>
                <c:pt idx="3">
                  <c:v>neuvedené:</c:v>
                </c:pt>
              </c:strCache>
            </c:strRef>
          </c:cat>
          <c:val>
            <c:numRef>
              <c:f>pôvodné!$AB$185:$AB$188</c:f>
              <c:numCache>
                <c:formatCode>0.0"%"</c:formatCode>
                <c:ptCount val="4"/>
                <c:pt idx="0">
                  <c:v>41.477272727272727</c:v>
                </c:pt>
                <c:pt idx="1">
                  <c:v>30.136986301369863</c:v>
                </c:pt>
                <c:pt idx="2">
                  <c:v>69.863013698630141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97-4518-9403-E987B2B0E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353408"/>
        <c:axId val="126354944"/>
      </c:barChart>
      <c:catAx>
        <c:axId val="126353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6354944"/>
        <c:crosses val="autoZero"/>
        <c:auto val="1"/>
        <c:lblAlgn val="ctr"/>
        <c:lblOffset val="100"/>
        <c:noMultiLvlLbl val="0"/>
      </c:catAx>
      <c:valAx>
        <c:axId val="126354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6353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 w="15875"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pôvodné!$W$189:$W$192</c:f>
              <c:strCache>
                <c:ptCount val="4"/>
                <c:pt idx="0">
                  <c:v>Spolu:</c:v>
                </c:pt>
                <c:pt idx="1">
                  <c:v>Zobratí:</c:v>
                </c:pt>
                <c:pt idx="2">
                  <c:v>slobodní:</c:v>
                </c:pt>
                <c:pt idx="3">
                  <c:v>neuvedené:</c:v>
                </c:pt>
              </c:strCache>
            </c:strRef>
          </c:cat>
          <c:val>
            <c:numRef>
              <c:f>pôvodné!$X$189:$X$192</c:f>
              <c:numCache>
                <c:formatCode>General</c:formatCode>
                <c:ptCount val="4"/>
                <c:pt idx="0">
                  <c:v>176</c:v>
                </c:pt>
                <c:pt idx="1">
                  <c:v>79</c:v>
                </c:pt>
                <c:pt idx="2">
                  <c:v>97</c:v>
                </c:pt>
                <c:pt idx="3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30-45C6-85DE-5F4F7130257D}"/>
            </c:ext>
          </c:extLst>
        </c:ser>
        <c:ser>
          <c:idx val="1"/>
          <c:order val="1"/>
          <c:spPr>
            <a:solidFill>
              <a:srgbClr val="FFCB25"/>
            </a:solidFill>
            <a:ln w="158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4.08568740228228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30-45C6-85DE-5F4F7130257D}"/>
                </c:ext>
              </c:extLst>
            </c:dLbl>
            <c:dLbl>
              <c:idx val="1"/>
              <c:layout>
                <c:manualLayout>
                  <c:x val="3.4425791115733191E-2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30-45C6-85DE-5F4F7130257D}"/>
                </c:ext>
              </c:extLst>
            </c:dLbl>
            <c:dLbl>
              <c:idx val="2"/>
              <c:layout>
                <c:manualLayout>
                  <c:x val="4.1613571888419722E-2"/>
                  <c:y val="-5.37634408602157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30-45C6-85DE-5F4F7130257D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pôvodné!$W$189:$W$192</c:f>
              <c:strCache>
                <c:ptCount val="4"/>
                <c:pt idx="0">
                  <c:v>Spolu:</c:v>
                </c:pt>
                <c:pt idx="1">
                  <c:v>Zobratí:</c:v>
                </c:pt>
                <c:pt idx="2">
                  <c:v>slobodní:</c:v>
                </c:pt>
                <c:pt idx="3">
                  <c:v>neuvedené:</c:v>
                </c:pt>
              </c:strCache>
            </c:strRef>
          </c:cat>
          <c:val>
            <c:numRef>
              <c:f>pôvodné!$Y$189:$Y$192</c:f>
              <c:numCache>
                <c:formatCode>0.0"%"</c:formatCode>
                <c:ptCount val="4"/>
                <c:pt idx="0">
                  <c:v>100</c:v>
                </c:pt>
                <c:pt idx="1">
                  <c:v>44.886363636363633</c:v>
                </c:pt>
                <c:pt idx="2">
                  <c:v>55.113636363636367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30-45C6-85DE-5F4F71302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392192"/>
        <c:axId val="126393728"/>
      </c:barChart>
      <c:catAx>
        <c:axId val="126392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6393728"/>
        <c:crosses val="autoZero"/>
        <c:auto val="1"/>
        <c:lblAlgn val="ctr"/>
        <c:lblOffset val="100"/>
        <c:noMultiLvlLbl val="0"/>
      </c:catAx>
      <c:valAx>
        <c:axId val="126393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6392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AF961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príchodu'!$V$175:$V$177</c:f>
              <c:strCache>
                <c:ptCount val="3"/>
                <c:pt idx="0">
                  <c:v>Muži:</c:v>
                </c:pt>
                <c:pt idx="1">
                  <c:v>ženatí:</c:v>
                </c:pt>
                <c:pt idx="2">
                  <c:v>slobodní:</c:v>
                </c:pt>
              </c:strCache>
            </c:strRef>
          </c:cat>
          <c:val>
            <c:numRef>
              <c:f>'podľa príchodu'!$W$175:$W$177</c:f>
              <c:numCache>
                <c:formatCode>General</c:formatCode>
                <c:ptCount val="3"/>
                <c:pt idx="0">
                  <c:v>103</c:v>
                </c:pt>
                <c:pt idx="1">
                  <c:v>57</c:v>
                </c:pt>
                <c:pt idx="2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F3-42D9-BE5C-4D5621C55202}"/>
            </c:ext>
          </c:extLst>
        </c:ser>
        <c:ser>
          <c:idx val="1"/>
          <c:order val="1"/>
          <c:spPr>
            <a:solidFill>
              <a:srgbClr val="FEE426"/>
            </a:solidFill>
            <a:ln w="1270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2.4626209322779251E-2"/>
                  <c:y val="4.2437781360066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F3-42D9-BE5C-4D5621C55202}"/>
                </c:ext>
              </c:extLst>
            </c:dLbl>
            <c:dLbl>
              <c:idx val="1"/>
              <c:layout>
                <c:manualLayout>
                  <c:x val="2.814423922603342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F3-42D9-BE5C-4D5621C55202}"/>
                </c:ext>
              </c:extLst>
            </c:dLbl>
            <c:dLbl>
              <c:idx val="2"/>
              <c:layout>
                <c:manualLayout>
                  <c:x val="1.05540897097625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F3-42D9-BE5C-4D5621C55202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príchodu'!$V$175:$V$177</c:f>
              <c:strCache>
                <c:ptCount val="3"/>
                <c:pt idx="0">
                  <c:v>Muži:</c:v>
                </c:pt>
                <c:pt idx="1">
                  <c:v>ženatí:</c:v>
                </c:pt>
                <c:pt idx="2">
                  <c:v>slobodní:</c:v>
                </c:pt>
              </c:strCache>
            </c:strRef>
          </c:cat>
          <c:val>
            <c:numRef>
              <c:f>'podľa príchodu'!$X$175:$X$177</c:f>
              <c:numCache>
                <c:formatCode>0.0"%"</c:formatCode>
                <c:ptCount val="3"/>
                <c:pt idx="0">
                  <c:v>58.522727272727273</c:v>
                </c:pt>
                <c:pt idx="1">
                  <c:v>55.339805825242721</c:v>
                </c:pt>
                <c:pt idx="2">
                  <c:v>44.660194174757279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F3-42D9-BE5C-4D5621C55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309504"/>
        <c:axId val="124311040"/>
      </c:barChart>
      <c:catAx>
        <c:axId val="124309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4311040"/>
        <c:crosses val="autoZero"/>
        <c:auto val="1"/>
        <c:lblAlgn val="ctr"/>
        <c:lblOffset val="100"/>
        <c:noMultiLvlLbl val="0"/>
      </c:catAx>
      <c:valAx>
        <c:axId val="124311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309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AF961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príchodu'!$Y$175:$Y$177</c:f>
              <c:strCache>
                <c:ptCount val="3"/>
                <c:pt idx="0">
                  <c:v>Ženy:</c:v>
                </c:pt>
                <c:pt idx="1">
                  <c:v>vydaté:</c:v>
                </c:pt>
                <c:pt idx="2">
                  <c:v>slobodné:</c:v>
                </c:pt>
              </c:strCache>
            </c:strRef>
          </c:cat>
          <c:val>
            <c:numRef>
              <c:f>'podľa príchodu'!$Z$175:$Z$177</c:f>
              <c:numCache>
                <c:formatCode>0</c:formatCode>
                <c:ptCount val="3"/>
                <c:pt idx="0" formatCode="General">
                  <c:v>73</c:v>
                </c:pt>
                <c:pt idx="1">
                  <c:v>22</c:v>
                </c:pt>
                <c:pt idx="2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95-4114-A155-0F13E1B366AB}"/>
            </c:ext>
          </c:extLst>
        </c:ser>
        <c:ser>
          <c:idx val="1"/>
          <c:order val="1"/>
          <c:spPr>
            <a:solidFill>
              <a:srgbClr val="FEE426"/>
            </a:solidFill>
            <a:ln w="1270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2.116402116402119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95-4114-A155-0F13E1B366AB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príchodu'!$Y$175:$Y$177</c:f>
              <c:strCache>
                <c:ptCount val="3"/>
                <c:pt idx="0">
                  <c:v>Ženy:</c:v>
                </c:pt>
                <c:pt idx="1">
                  <c:v>vydaté:</c:v>
                </c:pt>
                <c:pt idx="2">
                  <c:v>slobodné:</c:v>
                </c:pt>
              </c:strCache>
            </c:strRef>
          </c:cat>
          <c:val>
            <c:numRef>
              <c:f>'podľa príchodu'!$AA$175:$AA$177</c:f>
              <c:numCache>
                <c:formatCode>0.0"%"</c:formatCode>
                <c:ptCount val="3"/>
                <c:pt idx="0">
                  <c:v>41.477272727272727</c:v>
                </c:pt>
                <c:pt idx="1">
                  <c:v>30.136986301369863</c:v>
                </c:pt>
                <c:pt idx="2">
                  <c:v>69.863013698630141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95-4114-A155-0F13E1B36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667776"/>
        <c:axId val="124669312"/>
      </c:barChart>
      <c:catAx>
        <c:axId val="124667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4669312"/>
        <c:crosses val="autoZero"/>
        <c:auto val="1"/>
        <c:lblAlgn val="ctr"/>
        <c:lblOffset val="100"/>
        <c:noMultiLvlLbl val="0"/>
      </c:catAx>
      <c:valAx>
        <c:axId val="124669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667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AF961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príchodu'!$V$179:$V$181</c:f>
              <c:strCache>
                <c:ptCount val="3"/>
                <c:pt idx="0">
                  <c:v>Spolu:</c:v>
                </c:pt>
                <c:pt idx="1">
                  <c:v>Zobratí:</c:v>
                </c:pt>
                <c:pt idx="2">
                  <c:v>slobodní:</c:v>
                </c:pt>
              </c:strCache>
            </c:strRef>
          </c:cat>
          <c:val>
            <c:numRef>
              <c:f>'podľa príchodu'!$W$179:$W$181</c:f>
              <c:numCache>
                <c:formatCode>General</c:formatCode>
                <c:ptCount val="3"/>
                <c:pt idx="0">
                  <c:v>176</c:v>
                </c:pt>
                <c:pt idx="1">
                  <c:v>79</c:v>
                </c:pt>
                <c:pt idx="2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2-4F02-871E-3C6EF25E5EC6}"/>
            </c:ext>
          </c:extLst>
        </c:ser>
        <c:ser>
          <c:idx val="1"/>
          <c:order val="1"/>
          <c:spPr>
            <a:solidFill>
              <a:srgbClr val="FEE426"/>
            </a:solidFill>
            <a:ln w="1270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3.536693191865605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E2-4F02-871E-3C6EF25E5EC6}"/>
                </c:ext>
              </c:extLst>
            </c:dLbl>
            <c:dLbl>
              <c:idx val="1"/>
              <c:layout>
                <c:manualLayout>
                  <c:x val="2.829354553492487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E2-4F02-871E-3C6EF25E5EC6}"/>
                </c:ext>
              </c:extLst>
            </c:dLbl>
            <c:dLbl>
              <c:idx val="2"/>
              <c:layout>
                <c:manualLayout>
                  <c:x val="2.122015915119363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E2-4F02-871E-3C6EF25E5EC6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príchodu'!$V$179:$V$181</c:f>
              <c:strCache>
                <c:ptCount val="3"/>
                <c:pt idx="0">
                  <c:v>Spolu:</c:v>
                </c:pt>
                <c:pt idx="1">
                  <c:v>Zobratí:</c:v>
                </c:pt>
                <c:pt idx="2">
                  <c:v>slobodní:</c:v>
                </c:pt>
              </c:strCache>
            </c:strRef>
          </c:cat>
          <c:val>
            <c:numRef>
              <c:f>'podľa príchodu'!$X$179:$X$181</c:f>
              <c:numCache>
                <c:formatCode>0.0"%"</c:formatCode>
                <c:ptCount val="3"/>
                <c:pt idx="0">
                  <c:v>100</c:v>
                </c:pt>
                <c:pt idx="1">
                  <c:v>44.886363636363633</c:v>
                </c:pt>
                <c:pt idx="2">
                  <c:v>55.113636363636367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E2-4F02-871E-3C6EF25E5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06816"/>
        <c:axId val="124708352"/>
      </c:barChart>
      <c:catAx>
        <c:axId val="124706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4708352"/>
        <c:crosses val="autoZero"/>
        <c:auto val="1"/>
        <c:lblAlgn val="ctr"/>
        <c:lblOffset val="100"/>
        <c:noMultiLvlLbl val="0"/>
      </c:catAx>
      <c:valAx>
        <c:axId val="124708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706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50943576353473952"/>
          <c:y val="2.6440037771482565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200">
              <a:latin typeface="Verdana" pitchFamily="34" charset="0"/>
              <a:ea typeface="Verdana" pitchFamily="34" charset="0"/>
              <a:cs typeface="Verdana" pitchFamily="34" charset="0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2.9264049247730028E-2"/>
          <c:y val="4.18415828333073E-2"/>
          <c:w val="0.96728171931876394"/>
          <c:h val="0.85435911162662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'podľa príchodu'!$R$194</c:f>
              <c:strCache>
                <c:ptCount val="1"/>
                <c:pt idx="0">
                  <c:v>Počet vysťahovalcov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2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'podľa príchodu'!$R$195:$R$218</c:f>
              <c:numCache>
                <c:formatCode>General</c:formatCode>
                <c:ptCount val="24"/>
                <c:pt idx="0">
                  <c:v>1896</c:v>
                </c:pt>
                <c:pt idx="1">
                  <c:v>1898</c:v>
                </c:pt>
                <c:pt idx="2">
                  <c:v>1899</c:v>
                </c:pt>
                <c:pt idx="3">
                  <c:v>1900</c:v>
                </c:pt>
                <c:pt idx="4">
                  <c:v>1901</c:v>
                </c:pt>
                <c:pt idx="5">
                  <c:v>1902</c:v>
                </c:pt>
                <c:pt idx="6">
                  <c:v>1903</c:v>
                </c:pt>
                <c:pt idx="7">
                  <c:v>1904</c:v>
                </c:pt>
                <c:pt idx="8">
                  <c:v>1905</c:v>
                </c:pt>
                <c:pt idx="9">
                  <c:v>1906</c:v>
                </c:pt>
                <c:pt idx="10">
                  <c:v>1907</c:v>
                </c:pt>
                <c:pt idx="11">
                  <c:v>1908</c:v>
                </c:pt>
                <c:pt idx="12">
                  <c:v>1909</c:v>
                </c:pt>
                <c:pt idx="13">
                  <c:v>1910</c:v>
                </c:pt>
                <c:pt idx="14">
                  <c:v>1911</c:v>
                </c:pt>
                <c:pt idx="15">
                  <c:v>1912</c:v>
                </c:pt>
                <c:pt idx="16">
                  <c:v>1913</c:v>
                </c:pt>
                <c:pt idx="17">
                  <c:v>1914</c:v>
                </c:pt>
                <c:pt idx="18">
                  <c:v>1915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</c:numCache>
            </c:numRef>
          </c:cat>
          <c:val>
            <c:numRef>
              <c:f>'podľa príchodu'!$S$195:$S$218</c:f>
              <c:numCache>
                <c:formatCode>General</c:formatCode>
                <c:ptCount val="24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1</c:v>
                </c:pt>
                <c:pt idx="4">
                  <c:v>1</c:v>
                </c:pt>
                <c:pt idx="5">
                  <c:v>13</c:v>
                </c:pt>
                <c:pt idx="6">
                  <c:v>6</c:v>
                </c:pt>
                <c:pt idx="7">
                  <c:v>11</c:v>
                </c:pt>
                <c:pt idx="8">
                  <c:v>14</c:v>
                </c:pt>
                <c:pt idx="9">
                  <c:v>13</c:v>
                </c:pt>
                <c:pt idx="10">
                  <c:v>21</c:v>
                </c:pt>
                <c:pt idx="11">
                  <c:v>5</c:v>
                </c:pt>
                <c:pt idx="12">
                  <c:v>9</c:v>
                </c:pt>
                <c:pt idx="13">
                  <c:v>18</c:v>
                </c:pt>
                <c:pt idx="14">
                  <c:v>6</c:v>
                </c:pt>
                <c:pt idx="15">
                  <c:v>5</c:v>
                </c:pt>
                <c:pt idx="16">
                  <c:v>13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7</c:v>
                </c:pt>
                <c:pt idx="21">
                  <c:v>6</c:v>
                </c:pt>
                <c:pt idx="22">
                  <c:v>1</c:v>
                </c:pt>
                <c:pt idx="2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1A-4189-A754-69579DF0F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950016"/>
        <c:axId val="124951552"/>
      </c:barChart>
      <c:catAx>
        <c:axId val="12495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951552"/>
        <c:crosses val="autoZero"/>
        <c:auto val="1"/>
        <c:lblAlgn val="ctr"/>
        <c:lblOffset val="100"/>
        <c:noMultiLvlLbl val="0"/>
      </c:catAx>
      <c:valAx>
        <c:axId val="124951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950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54297354022457101"/>
          <c:y val="4.9230769230769231E-2"/>
        </c:manualLayout>
      </c:layout>
      <c:overlay val="0"/>
      <c:txPr>
        <a:bodyPr/>
        <a:lstStyle/>
        <a:p>
          <a:pPr>
            <a:defRPr sz="1200">
              <a:latin typeface="Verdana" pitchFamily="34" charset="0"/>
              <a:ea typeface="Verdana" pitchFamily="34" charset="0"/>
              <a:cs typeface="Verdana" pitchFamily="34" charset="0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4.4813920872956256E-2"/>
          <c:y val="2.5035978195033365E-2"/>
          <c:w val="0.95135124441103169"/>
          <c:h val="0.86548603834456062"/>
        </c:manualLayout>
      </c:layout>
      <c:barChart>
        <c:barDir val="col"/>
        <c:grouping val="clustered"/>
        <c:varyColors val="0"/>
        <c:ser>
          <c:idx val="0"/>
          <c:order val="0"/>
          <c:tx>
            <c:v>Počet vysťahovalcov v percentách</c:v>
          </c:tx>
          <c:spPr>
            <a:solidFill>
              <a:srgbClr val="FA5F40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'podľa príchodu'!$R$195:$R$218</c:f>
              <c:numCache>
                <c:formatCode>General</c:formatCode>
                <c:ptCount val="24"/>
                <c:pt idx="0">
                  <c:v>1896</c:v>
                </c:pt>
                <c:pt idx="1">
                  <c:v>1898</c:v>
                </c:pt>
                <c:pt idx="2">
                  <c:v>1899</c:v>
                </c:pt>
                <c:pt idx="3">
                  <c:v>1900</c:v>
                </c:pt>
                <c:pt idx="4">
                  <c:v>1901</c:v>
                </c:pt>
                <c:pt idx="5">
                  <c:v>1902</c:v>
                </c:pt>
                <c:pt idx="6">
                  <c:v>1903</c:v>
                </c:pt>
                <c:pt idx="7">
                  <c:v>1904</c:v>
                </c:pt>
                <c:pt idx="8">
                  <c:v>1905</c:v>
                </c:pt>
                <c:pt idx="9">
                  <c:v>1906</c:v>
                </c:pt>
                <c:pt idx="10">
                  <c:v>1907</c:v>
                </c:pt>
                <c:pt idx="11">
                  <c:v>1908</c:v>
                </c:pt>
                <c:pt idx="12">
                  <c:v>1909</c:v>
                </c:pt>
                <c:pt idx="13">
                  <c:v>1910</c:v>
                </c:pt>
                <c:pt idx="14">
                  <c:v>1911</c:v>
                </c:pt>
                <c:pt idx="15">
                  <c:v>1912</c:v>
                </c:pt>
                <c:pt idx="16">
                  <c:v>1913</c:v>
                </c:pt>
                <c:pt idx="17">
                  <c:v>1914</c:v>
                </c:pt>
                <c:pt idx="18">
                  <c:v>1915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</c:numCache>
            </c:numRef>
          </c:cat>
          <c:val>
            <c:numRef>
              <c:f>'podľa príchodu'!$T$195:$T$218</c:f>
              <c:numCache>
                <c:formatCode>#\ ##0.0"%"</c:formatCode>
                <c:ptCount val="24"/>
                <c:pt idx="0">
                  <c:v>0.56818181818181823</c:v>
                </c:pt>
                <c:pt idx="1">
                  <c:v>2.8409090909090908</c:v>
                </c:pt>
                <c:pt idx="2">
                  <c:v>5.6818181818181817</c:v>
                </c:pt>
                <c:pt idx="3">
                  <c:v>0.56818181818181823</c:v>
                </c:pt>
                <c:pt idx="4">
                  <c:v>0.56818181818181823</c:v>
                </c:pt>
                <c:pt idx="5">
                  <c:v>7.3863636363636367</c:v>
                </c:pt>
                <c:pt idx="6">
                  <c:v>3.4090909090909092</c:v>
                </c:pt>
                <c:pt idx="7">
                  <c:v>6.25</c:v>
                </c:pt>
                <c:pt idx="8">
                  <c:v>7.9545454545454541</c:v>
                </c:pt>
                <c:pt idx="9">
                  <c:v>7.3863636363636367</c:v>
                </c:pt>
                <c:pt idx="10">
                  <c:v>11.931818181818182</c:v>
                </c:pt>
                <c:pt idx="11">
                  <c:v>2.8409090909090908</c:v>
                </c:pt>
                <c:pt idx="12">
                  <c:v>5.1136363636363633</c:v>
                </c:pt>
                <c:pt idx="13">
                  <c:v>10.227272727272727</c:v>
                </c:pt>
                <c:pt idx="14">
                  <c:v>3.4090909090909092</c:v>
                </c:pt>
                <c:pt idx="15">
                  <c:v>2.8409090909090908</c:v>
                </c:pt>
                <c:pt idx="16">
                  <c:v>7.3863636363636367</c:v>
                </c:pt>
                <c:pt idx="17">
                  <c:v>1.7045454545454546</c:v>
                </c:pt>
                <c:pt idx="18">
                  <c:v>1.7045454545454546</c:v>
                </c:pt>
                <c:pt idx="19">
                  <c:v>1.1363636363636365</c:v>
                </c:pt>
                <c:pt idx="20">
                  <c:v>3.9772727272727271</c:v>
                </c:pt>
                <c:pt idx="21">
                  <c:v>3.4090909090909092</c:v>
                </c:pt>
                <c:pt idx="22">
                  <c:v>0.56818181818181823</c:v>
                </c:pt>
                <c:pt idx="23">
                  <c:v>1.1363636363636365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B8-4CE4-99C6-668FB9E08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992128"/>
        <c:axId val="124998016"/>
      </c:barChart>
      <c:catAx>
        <c:axId val="12499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998016"/>
        <c:crosses val="autoZero"/>
        <c:auto val="1"/>
        <c:lblAlgn val="ctr"/>
        <c:lblOffset val="100"/>
        <c:noMultiLvlLbl val="0"/>
      </c:catAx>
      <c:valAx>
        <c:axId val="124998016"/>
        <c:scaling>
          <c:orientation val="minMax"/>
        </c:scaling>
        <c:delete val="0"/>
        <c:axPos val="l"/>
        <c:majorGridlines/>
        <c:numFmt formatCode="#\ ##0.0&quot;%&quot;" sourceLinked="1"/>
        <c:majorTickMark val="out"/>
        <c:minorTickMark val="none"/>
        <c:tickLblPos val="nextTo"/>
        <c:crossAx val="124992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23040192265087E-2"/>
          <c:y val="4.8219412312874556E-2"/>
          <c:w val="0.94225583795453893"/>
          <c:h val="0.655350654458096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'podľa príchodu'!$V$185</c:f>
              <c:strCache>
                <c:ptCount val="1"/>
                <c:pt idx="0">
                  <c:v>Prístavy z ktorých priplávali do USA.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príchodu'!$V$186:$V$194</c:f>
              <c:strCache>
                <c:ptCount val="9"/>
                <c:pt idx="0">
                  <c:v>Brémy</c:v>
                </c:pt>
                <c:pt idx="1">
                  <c:v>Hamburg</c:v>
                </c:pt>
                <c:pt idx="2">
                  <c:v>Rotterdam</c:v>
                </c:pt>
                <c:pt idx="3">
                  <c:v>Antwerpy</c:v>
                </c:pt>
                <c:pt idx="4">
                  <c:v>Fiume</c:v>
                </c:pt>
                <c:pt idx="5">
                  <c:v>Le Havre</c:v>
                </c:pt>
                <c:pt idx="6">
                  <c:v>Southampton</c:v>
                </c:pt>
                <c:pt idx="7">
                  <c:v>Liverpool</c:v>
                </c:pt>
                <c:pt idx="8">
                  <c:v>Cherbourgh</c:v>
                </c:pt>
              </c:strCache>
            </c:strRef>
          </c:cat>
          <c:val>
            <c:numRef>
              <c:f>'podľa príchodu'!$W$186:$W$194</c:f>
              <c:numCache>
                <c:formatCode>0</c:formatCode>
                <c:ptCount val="9"/>
                <c:pt idx="0">
                  <c:v>111</c:v>
                </c:pt>
                <c:pt idx="1">
                  <c:v>41</c:v>
                </c:pt>
                <c:pt idx="2">
                  <c:v>11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E0-467A-B55F-2ACF656E3B6B}"/>
            </c:ext>
          </c:extLst>
        </c:ser>
        <c:ser>
          <c:idx val="1"/>
          <c:order val="1"/>
          <c:spPr>
            <a:solidFill>
              <a:srgbClr val="FA5F40"/>
            </a:solidFill>
            <a:ln w="1270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16830960204454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0-467A-B55F-2ACF656E3B6B}"/>
                </c:ext>
              </c:extLst>
            </c:dLbl>
            <c:dLbl>
              <c:idx val="1"/>
              <c:layout>
                <c:manualLayout>
                  <c:x val="1.16830960204454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E0-467A-B55F-2ACF656E3B6B}"/>
                </c:ext>
              </c:extLst>
            </c:dLbl>
            <c:dLbl>
              <c:idx val="2"/>
              <c:layout>
                <c:manualLayout>
                  <c:x val="4.3811610076670334E-3"/>
                  <c:y val="-4.34310532030401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0-467A-B55F-2ACF656E3B6B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príchodu'!$V$186:$V$194</c:f>
              <c:strCache>
                <c:ptCount val="9"/>
                <c:pt idx="0">
                  <c:v>Brémy</c:v>
                </c:pt>
                <c:pt idx="1">
                  <c:v>Hamburg</c:v>
                </c:pt>
                <c:pt idx="2">
                  <c:v>Rotterdam</c:v>
                </c:pt>
                <c:pt idx="3">
                  <c:v>Antwerpy</c:v>
                </c:pt>
                <c:pt idx="4">
                  <c:v>Fiume</c:v>
                </c:pt>
                <c:pt idx="5">
                  <c:v>Le Havre</c:v>
                </c:pt>
                <c:pt idx="6">
                  <c:v>Southampton</c:v>
                </c:pt>
                <c:pt idx="7">
                  <c:v>Liverpool</c:v>
                </c:pt>
                <c:pt idx="8">
                  <c:v>Cherbourgh</c:v>
                </c:pt>
              </c:strCache>
            </c:strRef>
          </c:cat>
          <c:val>
            <c:numRef>
              <c:f>'podľa príchodu'!$X$186:$X$194</c:f>
              <c:numCache>
                <c:formatCode>0.0"%"</c:formatCode>
                <c:ptCount val="9"/>
                <c:pt idx="0">
                  <c:v>63.06818181818182</c:v>
                </c:pt>
                <c:pt idx="1">
                  <c:v>23.295454545454547</c:v>
                </c:pt>
                <c:pt idx="2">
                  <c:v>6.25</c:v>
                </c:pt>
                <c:pt idx="3">
                  <c:v>2.8409090909090908</c:v>
                </c:pt>
                <c:pt idx="4">
                  <c:v>1.1363636363636365</c:v>
                </c:pt>
                <c:pt idx="5">
                  <c:v>1.1363636363636365</c:v>
                </c:pt>
                <c:pt idx="6">
                  <c:v>1.1363636363636365</c:v>
                </c:pt>
                <c:pt idx="7">
                  <c:v>0.56818181818181823</c:v>
                </c:pt>
                <c:pt idx="8">
                  <c:v>0.56818181818181823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E0-467A-B55F-2ACF656E3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030784"/>
        <c:axId val="125032320"/>
      </c:barChart>
      <c:catAx>
        <c:axId val="125030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5032320"/>
        <c:crosses val="autoZero"/>
        <c:auto val="1"/>
        <c:lblAlgn val="ctr"/>
        <c:lblOffset val="100"/>
        <c:noMultiLvlLbl val="0"/>
      </c:catAx>
      <c:valAx>
        <c:axId val="12503232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25030784"/>
        <c:crosses val="autoZero"/>
        <c:crossBetween val="between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6903324105297358"/>
          <c:y val="3.9450785264219836E-2"/>
          <c:w val="0.44231247409863256"/>
          <c:h val="7.8535997332581056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200" b="1">
              <a:latin typeface="Verdana" pitchFamily="34" charset="0"/>
              <a:ea typeface="Verdana" pitchFamily="34" charset="0"/>
              <a:cs typeface="Verdana" pitchFamily="34" charset="0"/>
            </a:defRPr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990884983207987E-2"/>
          <c:y val="5.1400554097404488E-2"/>
          <c:w val="0.95856098229308961"/>
          <c:h val="0.798225065616797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'podľa príchodu'!$R$174</c:f>
              <c:strCache>
                <c:ptCount val="1"/>
                <c:pt idx="0">
                  <c:v>Vek evidovaných vysťahovalcov</c:v>
                </c:pt>
              </c:strCache>
            </c:strRef>
          </c:tx>
          <c:spPr>
            <a:solidFill>
              <a:srgbClr val="CAF961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príchodu'!$R$175:$R$180</c:f>
              <c:strCache>
                <c:ptCount val="6"/>
                <c:pt idx="0">
                  <c:v>menej ako 15 rokov:</c:v>
                </c:pt>
                <c:pt idx="1">
                  <c:v>15 - 20 rokov:</c:v>
                </c:pt>
                <c:pt idx="2">
                  <c:v>21 - 25 rokov:</c:v>
                </c:pt>
                <c:pt idx="3">
                  <c:v>26 - 30 rokov:</c:v>
                </c:pt>
                <c:pt idx="4">
                  <c:v>31 - 40 rokov:</c:v>
                </c:pt>
                <c:pt idx="5">
                  <c:v>viac ako 40 rokov:</c:v>
                </c:pt>
              </c:strCache>
            </c:strRef>
          </c:cat>
          <c:val>
            <c:numRef>
              <c:f>'podľa príchodu'!$S$175:$S$180</c:f>
              <c:numCache>
                <c:formatCode>General</c:formatCode>
                <c:ptCount val="6"/>
                <c:pt idx="0">
                  <c:v>18</c:v>
                </c:pt>
                <c:pt idx="1">
                  <c:v>55</c:v>
                </c:pt>
                <c:pt idx="2">
                  <c:v>36</c:v>
                </c:pt>
                <c:pt idx="3">
                  <c:v>28</c:v>
                </c:pt>
                <c:pt idx="4">
                  <c:v>24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1-463D-90FF-92F74009224B}"/>
            </c:ext>
          </c:extLst>
        </c:ser>
        <c:ser>
          <c:idx val="1"/>
          <c:order val="1"/>
          <c:tx>
            <c:strRef>
              <c:f>'podľa príchodu'!$R$174</c:f>
              <c:strCache>
                <c:ptCount val="1"/>
                <c:pt idx="0">
                  <c:v>Vek evidovaných vysťahovalcov</c:v>
                </c:pt>
              </c:strCache>
            </c:strRef>
          </c:tx>
          <c:spPr>
            <a:solidFill>
              <a:srgbClr val="FEE426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príchodu'!$R$175:$R$180</c:f>
              <c:strCache>
                <c:ptCount val="6"/>
                <c:pt idx="0">
                  <c:v>menej ako 15 rokov:</c:v>
                </c:pt>
                <c:pt idx="1">
                  <c:v>15 - 20 rokov:</c:v>
                </c:pt>
                <c:pt idx="2">
                  <c:v>21 - 25 rokov:</c:v>
                </c:pt>
                <c:pt idx="3">
                  <c:v>26 - 30 rokov:</c:v>
                </c:pt>
                <c:pt idx="4">
                  <c:v>31 - 40 rokov:</c:v>
                </c:pt>
                <c:pt idx="5">
                  <c:v>viac ako 40 rokov:</c:v>
                </c:pt>
              </c:strCache>
            </c:strRef>
          </c:cat>
          <c:val>
            <c:numRef>
              <c:f>'podľa príchodu'!$T$175:$T$180</c:f>
              <c:numCache>
                <c:formatCode>0.0"%"</c:formatCode>
                <c:ptCount val="6"/>
                <c:pt idx="0">
                  <c:v>10.227272727272727</c:v>
                </c:pt>
                <c:pt idx="1">
                  <c:v>31.25</c:v>
                </c:pt>
                <c:pt idx="2">
                  <c:v>20.454545454545453</c:v>
                </c:pt>
                <c:pt idx="3">
                  <c:v>15.909090909090908</c:v>
                </c:pt>
                <c:pt idx="4">
                  <c:v>13.636363636363637</c:v>
                </c:pt>
                <c:pt idx="5">
                  <c:v>8.5227272727272734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1-463D-90FF-92F740092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099392"/>
        <c:axId val="125105280"/>
      </c:barChart>
      <c:catAx>
        <c:axId val="125099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5105280"/>
        <c:crosses val="autoZero"/>
        <c:auto val="1"/>
        <c:lblAlgn val="ctr"/>
        <c:lblOffset val="100"/>
        <c:noMultiLvlLbl val="0"/>
      </c:catAx>
      <c:valAx>
        <c:axId val="125105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099392"/>
        <c:crosses val="autoZero"/>
        <c:crossBetween val="between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41451880637439786"/>
          <c:y val="3.2215296004666147E-2"/>
          <c:w val="0.26796844958659721"/>
          <c:h val="7.2095710258440013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200" b="1">
              <a:latin typeface="Verdana" pitchFamily="34" charset="0"/>
              <a:ea typeface="Verdana" pitchFamily="34" charset="0"/>
              <a:cs typeface="Verdana" pitchFamily="34" charset="0"/>
            </a:defRPr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AF961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abecedy'!$V$175:$V$177</c:f>
              <c:strCache>
                <c:ptCount val="3"/>
                <c:pt idx="0">
                  <c:v>Muži:</c:v>
                </c:pt>
                <c:pt idx="1">
                  <c:v>ženatí:</c:v>
                </c:pt>
                <c:pt idx="2">
                  <c:v>slobodní:</c:v>
                </c:pt>
              </c:strCache>
            </c:strRef>
          </c:cat>
          <c:val>
            <c:numRef>
              <c:f>'podľa abecedy'!$W$175:$W$177</c:f>
              <c:numCache>
                <c:formatCode>General</c:formatCode>
                <c:ptCount val="3"/>
                <c:pt idx="0">
                  <c:v>103</c:v>
                </c:pt>
                <c:pt idx="1">
                  <c:v>57</c:v>
                </c:pt>
                <c:pt idx="2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53-4C3A-97F3-EE665AEA4953}"/>
            </c:ext>
          </c:extLst>
        </c:ser>
        <c:ser>
          <c:idx val="1"/>
          <c:order val="1"/>
          <c:spPr>
            <a:solidFill>
              <a:srgbClr val="FEE426"/>
            </a:solidFill>
            <a:ln w="1270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2.4626209322779251E-2"/>
                  <c:y val="4.24377813600669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53-4C3A-97F3-EE665AEA4953}"/>
                </c:ext>
              </c:extLst>
            </c:dLbl>
            <c:dLbl>
              <c:idx val="1"/>
              <c:layout>
                <c:manualLayout>
                  <c:x val="2.814423922603342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53-4C3A-97F3-EE665AEA4953}"/>
                </c:ext>
              </c:extLst>
            </c:dLbl>
            <c:dLbl>
              <c:idx val="2"/>
              <c:layout>
                <c:manualLayout>
                  <c:x val="1.055408970976255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53-4C3A-97F3-EE665AEA4953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'podľa abecedy'!$V$175:$V$177</c:f>
              <c:strCache>
                <c:ptCount val="3"/>
                <c:pt idx="0">
                  <c:v>Muži:</c:v>
                </c:pt>
                <c:pt idx="1">
                  <c:v>ženatí:</c:v>
                </c:pt>
                <c:pt idx="2">
                  <c:v>slobodní:</c:v>
                </c:pt>
              </c:strCache>
            </c:strRef>
          </c:cat>
          <c:val>
            <c:numRef>
              <c:f>'podľa abecedy'!$X$175:$X$177</c:f>
              <c:numCache>
                <c:formatCode>0.0"%"</c:formatCode>
                <c:ptCount val="3"/>
                <c:pt idx="0">
                  <c:v>58.522727272727273</c:v>
                </c:pt>
                <c:pt idx="1">
                  <c:v>55.339805825242721</c:v>
                </c:pt>
                <c:pt idx="2">
                  <c:v>44.660194174757279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53-4C3A-97F3-EE665AEA4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143296"/>
        <c:axId val="125153280"/>
      </c:barChart>
      <c:catAx>
        <c:axId val="125143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5153280"/>
        <c:crosses val="autoZero"/>
        <c:auto val="1"/>
        <c:lblAlgn val="ctr"/>
        <c:lblOffset val="100"/>
        <c:noMultiLvlLbl val="0"/>
      </c:catAx>
      <c:valAx>
        <c:axId val="125153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143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234</xdr:row>
      <xdr:rowOff>133350</xdr:rowOff>
    </xdr:from>
    <xdr:to>
      <xdr:col>15</xdr:col>
      <xdr:colOff>781051</xdr:colOff>
      <xdr:row>250</xdr:row>
      <xdr:rowOff>219075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253</xdr:row>
      <xdr:rowOff>114300</xdr:rowOff>
    </xdr:from>
    <xdr:to>
      <xdr:col>5</xdr:col>
      <xdr:colOff>676275</xdr:colOff>
      <xdr:row>266</xdr:row>
      <xdr:rowOff>123825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733425</xdr:colOff>
      <xdr:row>253</xdr:row>
      <xdr:rowOff>114300</xdr:rowOff>
    </xdr:from>
    <xdr:to>
      <xdr:col>11</xdr:col>
      <xdr:colOff>171450</xdr:colOff>
      <xdr:row>266</xdr:row>
      <xdr:rowOff>114300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238125</xdr:colOff>
      <xdr:row>253</xdr:row>
      <xdr:rowOff>114300</xdr:rowOff>
    </xdr:from>
    <xdr:to>
      <xdr:col>15</xdr:col>
      <xdr:colOff>723900</xdr:colOff>
      <xdr:row>266</xdr:row>
      <xdr:rowOff>104775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28575</xdr:colOff>
      <xdr:row>267</xdr:row>
      <xdr:rowOff>200024</xdr:rowOff>
    </xdr:from>
    <xdr:to>
      <xdr:col>15</xdr:col>
      <xdr:colOff>762000</xdr:colOff>
      <xdr:row>283</xdr:row>
      <xdr:rowOff>161925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28575</xdr:colOff>
      <xdr:row>289</xdr:row>
      <xdr:rowOff>95249</xdr:rowOff>
    </xdr:from>
    <xdr:to>
      <xdr:col>15</xdr:col>
      <xdr:colOff>771525</xdr:colOff>
      <xdr:row>304</xdr:row>
      <xdr:rowOff>0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57149</xdr:colOff>
      <xdr:row>305</xdr:row>
      <xdr:rowOff>19049</xdr:rowOff>
    </xdr:from>
    <xdr:to>
      <xdr:col>14</xdr:col>
      <xdr:colOff>57149</xdr:colOff>
      <xdr:row>317</xdr:row>
      <xdr:rowOff>200024</xdr:rowOff>
    </xdr:to>
    <xdr:graphicFrame macro="">
      <xdr:nvGraphicFramePr>
        <xdr:cNvPr id="15" name="Graf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234</xdr:row>
      <xdr:rowOff>133350</xdr:rowOff>
    </xdr:from>
    <xdr:to>
      <xdr:col>15</xdr:col>
      <xdr:colOff>781051</xdr:colOff>
      <xdr:row>250</xdr:row>
      <xdr:rowOff>219075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253</xdr:row>
      <xdr:rowOff>114300</xdr:rowOff>
    </xdr:from>
    <xdr:to>
      <xdr:col>5</xdr:col>
      <xdr:colOff>676275</xdr:colOff>
      <xdr:row>266</xdr:row>
      <xdr:rowOff>123825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733425</xdr:colOff>
      <xdr:row>253</xdr:row>
      <xdr:rowOff>114300</xdr:rowOff>
    </xdr:from>
    <xdr:to>
      <xdr:col>11</xdr:col>
      <xdr:colOff>171450</xdr:colOff>
      <xdr:row>266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238125</xdr:colOff>
      <xdr:row>253</xdr:row>
      <xdr:rowOff>114300</xdr:rowOff>
    </xdr:from>
    <xdr:to>
      <xdr:col>15</xdr:col>
      <xdr:colOff>723900</xdr:colOff>
      <xdr:row>266</xdr:row>
      <xdr:rowOff>104775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28575</xdr:colOff>
      <xdr:row>267</xdr:row>
      <xdr:rowOff>200024</xdr:rowOff>
    </xdr:from>
    <xdr:to>
      <xdr:col>15</xdr:col>
      <xdr:colOff>762000</xdr:colOff>
      <xdr:row>283</xdr:row>
      <xdr:rowOff>161925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28575</xdr:colOff>
      <xdr:row>289</xdr:row>
      <xdr:rowOff>95249</xdr:rowOff>
    </xdr:from>
    <xdr:to>
      <xdr:col>15</xdr:col>
      <xdr:colOff>771525</xdr:colOff>
      <xdr:row>304</xdr:row>
      <xdr:rowOff>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57149</xdr:colOff>
      <xdr:row>305</xdr:row>
      <xdr:rowOff>19049</xdr:rowOff>
    </xdr:from>
    <xdr:to>
      <xdr:col>14</xdr:col>
      <xdr:colOff>57149</xdr:colOff>
      <xdr:row>317</xdr:row>
      <xdr:rowOff>200024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436</xdr:row>
      <xdr:rowOff>0</xdr:rowOff>
    </xdr:from>
    <xdr:to>
      <xdr:col>6</xdr:col>
      <xdr:colOff>828676</xdr:colOff>
      <xdr:row>447</xdr:row>
      <xdr:rowOff>19050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38100</xdr:colOff>
      <xdr:row>436</xdr:row>
      <xdr:rowOff>0</xdr:rowOff>
    </xdr:from>
    <xdr:to>
      <xdr:col>12</xdr:col>
      <xdr:colOff>200025</xdr:colOff>
      <xdr:row>447</xdr:row>
      <xdr:rowOff>28575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381000</xdr:colOff>
      <xdr:row>436</xdr:row>
      <xdr:rowOff>0</xdr:rowOff>
    </xdr:from>
    <xdr:to>
      <xdr:col>17</xdr:col>
      <xdr:colOff>9525</xdr:colOff>
      <xdr:row>447</xdr:row>
      <xdr:rowOff>38100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32"/>
  <sheetViews>
    <sheetView showGridLines="0" tabSelected="1" workbookViewId="0">
      <selection activeCell="Q2" sqref="Q2"/>
    </sheetView>
  </sheetViews>
  <sheetFormatPr defaultRowHeight="15" x14ac:dyDescent="0.25"/>
  <cols>
    <col min="1" max="1" width="2" style="4" customWidth="1"/>
    <col min="2" max="2" width="4.7109375" style="2" customWidth="1"/>
    <col min="3" max="3" width="12.140625" style="58" customWidth="1"/>
    <col min="4" max="4" width="17.140625" style="59" customWidth="1"/>
    <col min="5" max="5" width="13.28515625" style="59" customWidth="1"/>
    <col min="6" max="6" width="15.42578125" style="59" customWidth="1"/>
    <col min="7" max="7" width="12.140625" style="59" customWidth="1"/>
    <col min="8" max="9" width="4.7109375" style="2" customWidth="1"/>
    <col min="10" max="10" width="14.140625" style="1" customWidth="1"/>
    <col min="11" max="11" width="13.7109375" style="1" customWidth="1"/>
    <col min="12" max="12" width="14.140625" style="1" customWidth="1"/>
    <col min="13" max="14" width="4.7109375" style="2" customWidth="1"/>
    <col min="15" max="15" width="23.7109375" style="1" customWidth="1"/>
    <col min="16" max="16" width="12" style="1" customWidth="1"/>
    <col min="17" max="17" width="8.85546875" style="1" customWidth="1"/>
    <col min="18" max="18" width="12" style="111" customWidth="1"/>
    <col min="19" max="24" width="9.140625" style="4"/>
    <col min="25" max="25" width="10.7109375" style="4" customWidth="1"/>
    <col min="26" max="16384" width="9.140625" style="4"/>
  </cols>
  <sheetData>
    <row r="1" spans="2:18" ht="7.5" customHeight="1" x14ac:dyDescent="0.25"/>
    <row r="2" spans="2:18" s="40" customFormat="1" ht="17.25" customHeight="1" x14ac:dyDescent="0.25">
      <c r="B2" s="35"/>
      <c r="C2" s="60" t="s">
        <v>431</v>
      </c>
      <c r="D2" s="61"/>
      <c r="E2" s="61"/>
      <c r="F2" s="61"/>
      <c r="G2" s="62"/>
      <c r="H2" s="67"/>
      <c r="I2" s="67"/>
      <c r="J2" s="37"/>
      <c r="K2" s="37"/>
      <c r="L2" s="38"/>
      <c r="M2" s="39"/>
      <c r="N2" s="39"/>
      <c r="O2" s="37"/>
      <c r="P2" s="36"/>
      <c r="Q2" s="85"/>
      <c r="R2" s="112"/>
    </row>
    <row r="3" spans="2:18" ht="29.25" customHeight="1" x14ac:dyDescent="0.2">
      <c r="B3" s="5"/>
      <c r="C3" s="71" t="s">
        <v>6</v>
      </c>
      <c r="D3" s="72" t="s">
        <v>66</v>
      </c>
      <c r="E3" s="72" t="s">
        <v>67</v>
      </c>
      <c r="F3" s="72" t="s">
        <v>0</v>
      </c>
      <c r="G3" s="72" t="s">
        <v>1</v>
      </c>
      <c r="H3" s="73" t="s">
        <v>2</v>
      </c>
      <c r="I3" s="73" t="s">
        <v>3</v>
      </c>
      <c r="J3" s="72" t="s">
        <v>37</v>
      </c>
      <c r="K3" s="74" t="s">
        <v>68</v>
      </c>
      <c r="L3" s="72" t="s">
        <v>0</v>
      </c>
      <c r="M3" s="73" t="s">
        <v>4</v>
      </c>
      <c r="N3" s="73" t="s">
        <v>5</v>
      </c>
      <c r="O3" s="72" t="s">
        <v>7</v>
      </c>
      <c r="P3" s="72" t="s">
        <v>8</v>
      </c>
      <c r="Q3" s="86"/>
    </row>
    <row r="4" spans="2:18" ht="18" customHeight="1" x14ac:dyDescent="0.25">
      <c r="B4" s="6">
        <v>1</v>
      </c>
      <c r="C4" s="55" t="s">
        <v>443</v>
      </c>
      <c r="D4" s="41" t="s">
        <v>318</v>
      </c>
      <c r="E4" s="41" t="s">
        <v>444</v>
      </c>
      <c r="F4" s="41"/>
      <c r="G4" s="41" t="s">
        <v>22</v>
      </c>
      <c r="H4" s="56">
        <v>43</v>
      </c>
      <c r="I4" s="56" t="s">
        <v>9</v>
      </c>
      <c r="J4" s="41" t="s">
        <v>13</v>
      </c>
      <c r="K4" s="41" t="s">
        <v>13</v>
      </c>
      <c r="L4" s="41" t="s">
        <v>13</v>
      </c>
      <c r="M4" s="56" t="s">
        <v>10</v>
      </c>
      <c r="N4" s="56" t="s">
        <v>10</v>
      </c>
      <c r="O4" s="41" t="s">
        <v>445</v>
      </c>
      <c r="P4" s="57" t="s">
        <v>12</v>
      </c>
    </row>
    <row r="5" spans="2:18" ht="18" customHeight="1" x14ac:dyDescent="0.25">
      <c r="B5" s="7">
        <f>B4+1</f>
        <v>2</v>
      </c>
      <c r="C5" s="42" t="s">
        <v>498</v>
      </c>
      <c r="D5" s="43" t="s">
        <v>501</v>
      </c>
      <c r="E5" s="43" t="s">
        <v>500</v>
      </c>
      <c r="F5" s="43"/>
      <c r="G5" s="43" t="s">
        <v>101</v>
      </c>
      <c r="H5" s="44">
        <v>16</v>
      </c>
      <c r="I5" s="44" t="s">
        <v>15</v>
      </c>
      <c r="J5" s="43" t="s">
        <v>39</v>
      </c>
      <c r="K5" s="43" t="s">
        <v>73</v>
      </c>
      <c r="L5" s="43" t="s">
        <v>73</v>
      </c>
      <c r="M5" s="44" t="s">
        <v>10</v>
      </c>
      <c r="N5" s="44" t="s">
        <v>10</v>
      </c>
      <c r="O5" s="43" t="s">
        <v>61</v>
      </c>
      <c r="P5" s="45" t="s">
        <v>12</v>
      </c>
    </row>
    <row r="6" spans="2:18" ht="18" customHeight="1" x14ac:dyDescent="0.25">
      <c r="B6" s="7">
        <f t="shared" ref="B6:B69" si="0">B5+1</f>
        <v>3</v>
      </c>
      <c r="C6" s="42" t="s">
        <v>290</v>
      </c>
      <c r="D6" s="43" t="s">
        <v>289</v>
      </c>
      <c r="E6" s="43" t="s">
        <v>291</v>
      </c>
      <c r="F6" s="43"/>
      <c r="G6" s="43" t="s">
        <v>125</v>
      </c>
      <c r="H6" s="44">
        <v>46</v>
      </c>
      <c r="I6" s="44" t="s">
        <v>9</v>
      </c>
      <c r="J6" s="43" t="s">
        <v>23</v>
      </c>
      <c r="K6" s="43" t="s">
        <v>73</v>
      </c>
      <c r="L6" s="43" t="s">
        <v>73</v>
      </c>
      <c r="M6" s="44" t="s">
        <v>10</v>
      </c>
      <c r="N6" s="44" t="s">
        <v>10</v>
      </c>
      <c r="O6" s="43" t="s">
        <v>12</v>
      </c>
      <c r="P6" s="45" t="s">
        <v>12</v>
      </c>
    </row>
    <row r="7" spans="2:18" ht="18" customHeight="1" x14ac:dyDescent="0.25">
      <c r="B7" s="7">
        <f t="shared" si="0"/>
        <v>4</v>
      </c>
      <c r="C7" s="42" t="s">
        <v>525</v>
      </c>
      <c r="D7" s="43" t="s">
        <v>113</v>
      </c>
      <c r="E7" s="43" t="s">
        <v>110</v>
      </c>
      <c r="F7" s="43"/>
      <c r="G7" s="43" t="s">
        <v>526</v>
      </c>
      <c r="H7" s="44">
        <v>19</v>
      </c>
      <c r="I7" s="44" t="s">
        <v>15</v>
      </c>
      <c r="J7" s="43" t="s">
        <v>39</v>
      </c>
      <c r="K7" s="43" t="s">
        <v>527</v>
      </c>
      <c r="L7" s="43" t="s">
        <v>79</v>
      </c>
      <c r="M7" s="44" t="s">
        <v>10</v>
      </c>
      <c r="N7" s="44" t="s">
        <v>10</v>
      </c>
      <c r="O7" s="43" t="s">
        <v>283</v>
      </c>
      <c r="P7" s="45" t="s">
        <v>16</v>
      </c>
    </row>
    <row r="8" spans="2:18" s="3" customFormat="1" ht="18" customHeight="1" x14ac:dyDescent="0.25">
      <c r="B8" s="7">
        <f t="shared" si="0"/>
        <v>5</v>
      </c>
      <c r="C8" s="42" t="s">
        <v>402</v>
      </c>
      <c r="D8" s="43" t="s">
        <v>401</v>
      </c>
      <c r="E8" s="43" t="s">
        <v>403</v>
      </c>
      <c r="F8" s="43"/>
      <c r="G8" s="43" t="s">
        <v>83</v>
      </c>
      <c r="H8" s="44">
        <v>50</v>
      </c>
      <c r="I8" s="44" t="s">
        <v>9</v>
      </c>
      <c r="J8" s="43" t="s">
        <v>23</v>
      </c>
      <c r="K8" s="43" t="s">
        <v>79</v>
      </c>
      <c r="L8" s="43" t="s">
        <v>79</v>
      </c>
      <c r="M8" s="44" t="s">
        <v>10</v>
      </c>
      <c r="N8" s="44" t="s">
        <v>10</v>
      </c>
      <c r="O8" s="43" t="s">
        <v>404</v>
      </c>
      <c r="P8" s="45" t="s">
        <v>12</v>
      </c>
      <c r="R8" s="66"/>
    </row>
    <row r="9" spans="2:18" s="3" customFormat="1" ht="18" customHeight="1" x14ac:dyDescent="0.25">
      <c r="B9" s="7">
        <f t="shared" si="0"/>
        <v>6</v>
      </c>
      <c r="C9" s="42" t="s">
        <v>391</v>
      </c>
      <c r="D9" s="43" t="s">
        <v>395</v>
      </c>
      <c r="E9" s="43" t="s">
        <v>396</v>
      </c>
      <c r="F9" s="43"/>
      <c r="G9" s="43" t="s">
        <v>205</v>
      </c>
      <c r="H9" s="44">
        <v>16</v>
      </c>
      <c r="I9" s="44" t="s">
        <v>15</v>
      </c>
      <c r="J9" s="43" t="s">
        <v>39</v>
      </c>
      <c r="K9" s="43" t="s">
        <v>73</v>
      </c>
      <c r="L9" s="43" t="s">
        <v>73</v>
      </c>
      <c r="M9" s="44" t="s">
        <v>10</v>
      </c>
      <c r="N9" s="44" t="s">
        <v>10</v>
      </c>
      <c r="O9" s="43" t="s">
        <v>392</v>
      </c>
      <c r="P9" s="45" t="s">
        <v>12</v>
      </c>
      <c r="R9" s="66"/>
    </row>
    <row r="10" spans="2:18" s="3" customFormat="1" ht="18" customHeight="1" x14ac:dyDescent="0.25">
      <c r="B10" s="7">
        <f t="shared" si="0"/>
        <v>7</v>
      </c>
      <c r="C10" s="42" t="s">
        <v>386</v>
      </c>
      <c r="D10" s="43" t="s">
        <v>385</v>
      </c>
      <c r="E10" s="43" t="s">
        <v>385</v>
      </c>
      <c r="F10" s="43"/>
      <c r="G10" s="43" t="s">
        <v>19</v>
      </c>
      <c r="H10" s="44">
        <v>38</v>
      </c>
      <c r="I10" s="44" t="s">
        <v>9</v>
      </c>
      <c r="J10" s="43" t="s">
        <v>23</v>
      </c>
      <c r="K10" s="43" t="s">
        <v>387</v>
      </c>
      <c r="L10" s="43" t="s">
        <v>73</v>
      </c>
      <c r="M10" s="44" t="s">
        <v>10</v>
      </c>
      <c r="N10" s="44" t="s">
        <v>10</v>
      </c>
      <c r="O10" s="43" t="s">
        <v>388</v>
      </c>
      <c r="P10" s="45" t="s">
        <v>12</v>
      </c>
      <c r="R10" s="66"/>
    </row>
    <row r="11" spans="2:18" s="3" customFormat="1" ht="18" customHeight="1" x14ac:dyDescent="0.25">
      <c r="B11" s="7">
        <f t="shared" si="0"/>
        <v>8</v>
      </c>
      <c r="C11" s="42">
        <v>714</v>
      </c>
      <c r="D11" s="43" t="s">
        <v>151</v>
      </c>
      <c r="E11" s="43" t="s">
        <v>148</v>
      </c>
      <c r="F11" s="43"/>
      <c r="G11" s="43" t="s">
        <v>76</v>
      </c>
      <c r="H11" s="44">
        <v>20</v>
      </c>
      <c r="I11" s="44" t="s">
        <v>15</v>
      </c>
      <c r="J11" s="43" t="s">
        <v>39</v>
      </c>
      <c r="K11" s="43" t="s">
        <v>152</v>
      </c>
      <c r="L11" s="43" t="s">
        <v>152</v>
      </c>
      <c r="M11" s="44" t="s">
        <v>10</v>
      </c>
      <c r="N11" s="44" t="s">
        <v>10</v>
      </c>
      <c r="O11" s="43" t="s">
        <v>48</v>
      </c>
      <c r="P11" s="45" t="s">
        <v>12</v>
      </c>
      <c r="R11" s="113"/>
    </row>
    <row r="12" spans="2:18" s="3" customFormat="1" ht="18" customHeight="1" x14ac:dyDescent="0.25">
      <c r="B12" s="7">
        <f t="shared" si="0"/>
        <v>9</v>
      </c>
      <c r="C12" s="42">
        <v>744</v>
      </c>
      <c r="D12" s="43" t="s">
        <v>162</v>
      </c>
      <c r="E12" s="43" t="s">
        <v>129</v>
      </c>
      <c r="F12" s="43"/>
      <c r="G12" s="43" t="s">
        <v>130</v>
      </c>
      <c r="H12" s="44">
        <v>38</v>
      </c>
      <c r="I12" s="44" t="s">
        <v>9</v>
      </c>
      <c r="J12" s="43" t="s">
        <v>85</v>
      </c>
      <c r="K12" s="43" t="s">
        <v>79</v>
      </c>
      <c r="L12" s="43" t="s">
        <v>79</v>
      </c>
      <c r="M12" s="44" t="s">
        <v>10</v>
      </c>
      <c r="N12" s="44" t="s">
        <v>10</v>
      </c>
      <c r="O12" s="43" t="s">
        <v>69</v>
      </c>
      <c r="P12" s="45" t="s">
        <v>16</v>
      </c>
      <c r="R12" s="113"/>
    </row>
    <row r="13" spans="2:18" s="3" customFormat="1" ht="18" customHeight="1" x14ac:dyDescent="0.25">
      <c r="B13" s="7">
        <f t="shared" si="0"/>
        <v>10</v>
      </c>
      <c r="C13" s="42">
        <v>744</v>
      </c>
      <c r="D13" s="43" t="s">
        <v>127</v>
      </c>
      <c r="E13" s="43" t="s">
        <v>128</v>
      </c>
      <c r="F13" s="84"/>
      <c r="G13" s="43" t="s">
        <v>14</v>
      </c>
      <c r="H13" s="44">
        <v>24</v>
      </c>
      <c r="I13" s="44" t="s">
        <v>15</v>
      </c>
      <c r="J13" s="43" t="s">
        <v>85</v>
      </c>
      <c r="K13" s="43" t="s">
        <v>79</v>
      </c>
      <c r="L13" s="43" t="s">
        <v>79</v>
      </c>
      <c r="M13" s="44" t="s">
        <v>10</v>
      </c>
      <c r="N13" s="44" t="s">
        <v>10</v>
      </c>
      <c r="O13" s="43" t="s">
        <v>69</v>
      </c>
      <c r="P13" s="45" t="s">
        <v>16</v>
      </c>
      <c r="R13" s="114"/>
    </row>
    <row r="14" spans="2:18" s="3" customFormat="1" ht="18" customHeight="1" x14ac:dyDescent="0.25">
      <c r="B14" s="7">
        <f t="shared" si="0"/>
        <v>11</v>
      </c>
      <c r="C14" s="42">
        <v>744</v>
      </c>
      <c r="D14" s="43" t="s">
        <v>289</v>
      </c>
      <c r="E14" s="43" t="s">
        <v>124</v>
      </c>
      <c r="F14" s="43"/>
      <c r="G14" s="43" t="s">
        <v>125</v>
      </c>
      <c r="H14" s="44">
        <v>24</v>
      </c>
      <c r="I14" s="44" t="s">
        <v>9</v>
      </c>
      <c r="J14" s="43" t="s">
        <v>23</v>
      </c>
      <c r="K14" s="43" t="s">
        <v>126</v>
      </c>
      <c r="L14" s="43" t="s">
        <v>126</v>
      </c>
      <c r="M14" s="44" t="s">
        <v>10</v>
      </c>
      <c r="N14" s="44" t="s">
        <v>10</v>
      </c>
      <c r="O14" s="43" t="s">
        <v>69</v>
      </c>
      <c r="P14" s="45" t="s">
        <v>16</v>
      </c>
      <c r="R14" s="113"/>
    </row>
    <row r="15" spans="2:18" s="3" customFormat="1" ht="18" customHeight="1" x14ac:dyDescent="0.25">
      <c r="B15" s="7">
        <f t="shared" si="0"/>
        <v>12</v>
      </c>
      <c r="C15" s="42">
        <v>744</v>
      </c>
      <c r="D15" s="43" t="s">
        <v>318</v>
      </c>
      <c r="E15" s="43" t="s">
        <v>123</v>
      </c>
      <c r="F15" s="43"/>
      <c r="G15" s="43" t="s">
        <v>22</v>
      </c>
      <c r="H15" s="44">
        <v>26</v>
      </c>
      <c r="I15" s="44" t="s">
        <v>15</v>
      </c>
      <c r="J15" s="43" t="s">
        <v>23</v>
      </c>
      <c r="K15" s="43" t="s">
        <v>79</v>
      </c>
      <c r="L15" s="43" t="s">
        <v>79</v>
      </c>
      <c r="M15" s="44" t="s">
        <v>10</v>
      </c>
      <c r="N15" s="44" t="s">
        <v>10</v>
      </c>
      <c r="O15" s="43" t="s">
        <v>69</v>
      </c>
      <c r="P15" s="45" t="s">
        <v>16</v>
      </c>
      <c r="R15" s="113"/>
    </row>
    <row r="16" spans="2:18" s="3" customFormat="1" ht="18" customHeight="1" x14ac:dyDescent="0.25">
      <c r="B16" s="7">
        <f t="shared" si="0"/>
        <v>13</v>
      </c>
      <c r="C16" s="42">
        <v>744</v>
      </c>
      <c r="D16" s="43" t="s">
        <v>122</v>
      </c>
      <c r="E16" s="43" t="s">
        <v>75</v>
      </c>
      <c r="F16" s="84"/>
      <c r="G16" s="43" t="s">
        <v>22</v>
      </c>
      <c r="H16" s="44">
        <v>36</v>
      </c>
      <c r="I16" s="44" t="s">
        <v>9</v>
      </c>
      <c r="J16" s="43" t="s">
        <v>23</v>
      </c>
      <c r="K16" s="43" t="s">
        <v>79</v>
      </c>
      <c r="L16" s="43" t="s">
        <v>79</v>
      </c>
      <c r="M16" s="44" t="s">
        <v>10</v>
      </c>
      <c r="N16" s="44" t="s">
        <v>10</v>
      </c>
      <c r="O16" s="43" t="s">
        <v>69</v>
      </c>
      <c r="P16" s="45" t="s">
        <v>16</v>
      </c>
      <c r="R16" s="114"/>
    </row>
    <row r="17" spans="2:31" s="3" customFormat="1" ht="18" customHeight="1" x14ac:dyDescent="0.25">
      <c r="B17" s="7">
        <f t="shared" si="0"/>
        <v>14</v>
      </c>
      <c r="C17" s="42">
        <v>744</v>
      </c>
      <c r="D17" s="109" t="s">
        <v>448</v>
      </c>
      <c r="E17" s="109" t="s">
        <v>131</v>
      </c>
      <c r="F17" s="109"/>
      <c r="G17" s="109" t="s">
        <v>22</v>
      </c>
      <c r="H17" s="44">
        <v>26</v>
      </c>
      <c r="I17" s="44" t="s">
        <v>9</v>
      </c>
      <c r="J17" s="43" t="s">
        <v>85</v>
      </c>
      <c r="K17" s="43" t="s">
        <v>79</v>
      </c>
      <c r="L17" s="43" t="s">
        <v>79</v>
      </c>
      <c r="M17" s="44" t="s">
        <v>10</v>
      </c>
      <c r="N17" s="44" t="s">
        <v>10</v>
      </c>
      <c r="O17" s="43" t="s">
        <v>69</v>
      </c>
      <c r="P17" s="45" t="s">
        <v>16</v>
      </c>
      <c r="R17" s="114"/>
    </row>
    <row r="18" spans="2:31" s="3" customFormat="1" ht="18" customHeight="1" x14ac:dyDescent="0.25">
      <c r="B18" s="7">
        <f t="shared" si="0"/>
        <v>15</v>
      </c>
      <c r="C18" s="42">
        <v>744</v>
      </c>
      <c r="D18" s="109" t="s">
        <v>447</v>
      </c>
      <c r="E18" s="109" t="s">
        <v>132</v>
      </c>
      <c r="F18" s="109" t="s">
        <v>447</v>
      </c>
      <c r="G18" s="109" t="s">
        <v>22</v>
      </c>
      <c r="H18" s="44">
        <v>24</v>
      </c>
      <c r="I18" s="44" t="s">
        <v>15</v>
      </c>
      <c r="J18" s="43" t="s">
        <v>85</v>
      </c>
      <c r="K18" s="43" t="s">
        <v>79</v>
      </c>
      <c r="L18" s="43" t="s">
        <v>79</v>
      </c>
      <c r="M18" s="44" t="s">
        <v>10</v>
      </c>
      <c r="N18" s="44" t="s">
        <v>10</v>
      </c>
      <c r="O18" s="43" t="s">
        <v>69</v>
      </c>
      <c r="P18" s="45" t="s">
        <v>16</v>
      </c>
      <c r="R18" s="113"/>
    </row>
    <row r="19" spans="2:31" s="3" customFormat="1" ht="18" customHeight="1" x14ac:dyDescent="0.25">
      <c r="B19" s="7">
        <f t="shared" si="0"/>
        <v>16</v>
      </c>
      <c r="C19" s="42">
        <v>744</v>
      </c>
      <c r="D19" s="109" t="s">
        <v>175</v>
      </c>
      <c r="E19" s="109" t="s">
        <v>133</v>
      </c>
      <c r="F19" s="109"/>
      <c r="G19" s="109" t="s">
        <v>49</v>
      </c>
      <c r="H19" s="44">
        <v>33</v>
      </c>
      <c r="I19" s="44" t="s">
        <v>9</v>
      </c>
      <c r="J19" s="43" t="s">
        <v>85</v>
      </c>
      <c r="K19" s="43" t="s">
        <v>126</v>
      </c>
      <c r="L19" s="43" t="s">
        <v>126</v>
      </c>
      <c r="M19" s="44" t="s">
        <v>10</v>
      </c>
      <c r="N19" s="44" t="s">
        <v>10</v>
      </c>
      <c r="O19" s="43" t="s">
        <v>69</v>
      </c>
      <c r="P19" s="45" t="s">
        <v>16</v>
      </c>
      <c r="R19" s="114"/>
    </row>
    <row r="20" spans="2:31" s="3" customFormat="1" ht="18" customHeight="1" x14ac:dyDescent="0.25">
      <c r="B20" s="7">
        <f t="shared" si="0"/>
        <v>17</v>
      </c>
      <c r="C20" s="42">
        <v>756</v>
      </c>
      <c r="D20" s="43" t="s">
        <v>397</v>
      </c>
      <c r="E20" s="43" t="s">
        <v>398</v>
      </c>
      <c r="F20" s="43"/>
      <c r="G20" s="43" t="s">
        <v>57</v>
      </c>
      <c r="H20" s="44">
        <v>30</v>
      </c>
      <c r="I20" s="44" t="s">
        <v>9</v>
      </c>
      <c r="J20" s="43" t="s">
        <v>23</v>
      </c>
      <c r="K20" s="43" t="s">
        <v>399</v>
      </c>
      <c r="L20" s="43" t="s">
        <v>79</v>
      </c>
      <c r="M20" s="44" t="s">
        <v>10</v>
      </c>
      <c r="N20" s="44" t="s">
        <v>10</v>
      </c>
      <c r="O20" s="43" t="s">
        <v>64</v>
      </c>
      <c r="P20" s="45" t="s">
        <v>16</v>
      </c>
      <c r="R20" s="113"/>
    </row>
    <row r="21" spans="2:31" s="3" customFormat="1" ht="18" customHeight="1" x14ac:dyDescent="0.25">
      <c r="B21" s="7">
        <f t="shared" si="0"/>
        <v>18</v>
      </c>
      <c r="C21" s="42">
        <v>756</v>
      </c>
      <c r="D21" s="109" t="s">
        <v>409</v>
      </c>
      <c r="E21" s="109" t="s">
        <v>400</v>
      </c>
      <c r="F21" s="109"/>
      <c r="G21" s="109" t="s">
        <v>22</v>
      </c>
      <c r="H21" s="44">
        <v>33</v>
      </c>
      <c r="I21" s="44" t="s">
        <v>9</v>
      </c>
      <c r="J21" s="43" t="s">
        <v>23</v>
      </c>
      <c r="K21" s="43" t="s">
        <v>399</v>
      </c>
      <c r="L21" s="43" t="s">
        <v>79</v>
      </c>
      <c r="M21" s="44" t="s">
        <v>10</v>
      </c>
      <c r="N21" s="44" t="s">
        <v>10</v>
      </c>
      <c r="O21" s="43" t="s">
        <v>64</v>
      </c>
      <c r="P21" s="45" t="s">
        <v>16</v>
      </c>
      <c r="R21" s="113"/>
    </row>
    <row r="22" spans="2:31" s="3" customFormat="1" ht="18" customHeight="1" x14ac:dyDescent="0.25">
      <c r="B22" s="7">
        <f t="shared" si="0"/>
        <v>19</v>
      </c>
      <c r="C22" s="42">
        <v>800</v>
      </c>
      <c r="D22" s="43" t="s">
        <v>81</v>
      </c>
      <c r="E22" s="43" t="s">
        <v>82</v>
      </c>
      <c r="F22" s="43"/>
      <c r="G22" s="43" t="s">
        <v>83</v>
      </c>
      <c r="H22" s="44">
        <v>36</v>
      </c>
      <c r="I22" s="44" t="s">
        <v>9</v>
      </c>
      <c r="J22" s="43" t="s">
        <v>85</v>
      </c>
      <c r="K22" s="43" t="s">
        <v>84</v>
      </c>
      <c r="L22" s="43" t="s">
        <v>84</v>
      </c>
      <c r="M22" s="44" t="s">
        <v>10</v>
      </c>
      <c r="N22" s="44" t="s">
        <v>10</v>
      </c>
      <c r="O22" s="43" t="s">
        <v>64</v>
      </c>
      <c r="P22" s="45" t="s">
        <v>16</v>
      </c>
      <c r="R22" s="113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2:31" s="3" customFormat="1" ht="18" customHeight="1" x14ac:dyDescent="0.25">
      <c r="B23" s="7">
        <f t="shared" si="0"/>
        <v>20</v>
      </c>
      <c r="C23" s="42">
        <v>844</v>
      </c>
      <c r="D23" s="43" t="s">
        <v>156</v>
      </c>
      <c r="E23" s="43" t="s">
        <v>157</v>
      </c>
      <c r="F23" s="43"/>
      <c r="G23" s="43" t="s">
        <v>57</v>
      </c>
      <c r="H23" s="44">
        <v>24</v>
      </c>
      <c r="I23" s="44" t="s">
        <v>9</v>
      </c>
      <c r="J23" s="43" t="s">
        <v>159</v>
      </c>
      <c r="K23" s="43" t="s">
        <v>158</v>
      </c>
      <c r="L23" s="43" t="s">
        <v>73</v>
      </c>
      <c r="M23" s="44" t="s">
        <v>10</v>
      </c>
      <c r="N23" s="44" t="s">
        <v>11</v>
      </c>
      <c r="O23" s="43" t="s">
        <v>54</v>
      </c>
      <c r="P23" s="45" t="s">
        <v>12</v>
      </c>
      <c r="R23" s="113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2:31" s="3" customFormat="1" ht="18" customHeight="1" x14ac:dyDescent="0.25">
      <c r="B24" s="7">
        <f t="shared" si="0"/>
        <v>21</v>
      </c>
      <c r="C24" s="42">
        <v>962</v>
      </c>
      <c r="D24" s="43" t="s">
        <v>383</v>
      </c>
      <c r="E24" s="43" t="s">
        <v>383</v>
      </c>
      <c r="F24" s="43"/>
      <c r="G24" s="43" t="s">
        <v>384</v>
      </c>
      <c r="H24" s="44">
        <v>38</v>
      </c>
      <c r="I24" s="44" t="s">
        <v>9</v>
      </c>
      <c r="J24" s="43" t="s">
        <v>23</v>
      </c>
      <c r="K24" s="43" t="s">
        <v>13</v>
      </c>
      <c r="L24" s="43" t="s">
        <v>79</v>
      </c>
      <c r="M24" s="44" t="s">
        <v>10</v>
      </c>
      <c r="N24" s="44" t="s">
        <v>10</v>
      </c>
      <c r="O24" s="43" t="s">
        <v>193</v>
      </c>
      <c r="P24" s="45" t="s">
        <v>12</v>
      </c>
      <c r="R24" s="113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2:31" s="3" customFormat="1" ht="18" customHeight="1" x14ac:dyDescent="0.25">
      <c r="B25" s="7">
        <f t="shared" si="0"/>
        <v>22</v>
      </c>
      <c r="C25" s="42">
        <v>1115</v>
      </c>
      <c r="D25" s="43" t="s">
        <v>510</v>
      </c>
      <c r="E25" s="43" t="s">
        <v>510</v>
      </c>
      <c r="F25" s="43"/>
      <c r="G25" s="43" t="s">
        <v>19</v>
      </c>
      <c r="H25" s="44">
        <v>29</v>
      </c>
      <c r="I25" s="44" t="s">
        <v>9</v>
      </c>
      <c r="J25" s="43" t="s">
        <v>23</v>
      </c>
      <c r="K25" s="43" t="s">
        <v>512</v>
      </c>
      <c r="L25" s="43" t="s">
        <v>73</v>
      </c>
      <c r="M25" s="44" t="s">
        <v>10</v>
      </c>
      <c r="N25" s="44" t="s">
        <v>11</v>
      </c>
      <c r="O25" s="43" t="s">
        <v>48</v>
      </c>
      <c r="P25" s="45" t="s">
        <v>12</v>
      </c>
      <c r="R25" s="113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2:31" s="3" customFormat="1" ht="18" customHeight="1" x14ac:dyDescent="0.25">
      <c r="B26" s="7">
        <f t="shared" si="0"/>
        <v>23</v>
      </c>
      <c r="C26" s="42">
        <v>1176</v>
      </c>
      <c r="D26" s="43" t="s">
        <v>91</v>
      </c>
      <c r="E26" s="43" t="s">
        <v>533</v>
      </c>
      <c r="F26" s="43"/>
      <c r="G26" s="43" t="s">
        <v>58</v>
      </c>
      <c r="H26" s="44">
        <v>42</v>
      </c>
      <c r="I26" s="44" t="s">
        <v>9</v>
      </c>
      <c r="J26" s="43" t="s">
        <v>23</v>
      </c>
      <c r="K26" s="43" t="s">
        <v>73</v>
      </c>
      <c r="L26" s="43" t="s">
        <v>73</v>
      </c>
      <c r="M26" s="44" t="s">
        <v>10</v>
      </c>
      <c r="N26" s="44" t="s">
        <v>11</v>
      </c>
      <c r="O26" s="43" t="s">
        <v>54</v>
      </c>
      <c r="P26" s="45" t="s">
        <v>12</v>
      </c>
      <c r="R26" s="113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2:31" s="3" customFormat="1" ht="18" customHeight="1" x14ac:dyDescent="0.25">
      <c r="B27" s="7">
        <f t="shared" si="0"/>
        <v>24</v>
      </c>
      <c r="C27" s="42">
        <v>1212</v>
      </c>
      <c r="D27" s="43" t="s">
        <v>245</v>
      </c>
      <c r="E27" s="43" t="s">
        <v>245</v>
      </c>
      <c r="F27" s="43"/>
      <c r="G27" s="43" t="s">
        <v>14</v>
      </c>
      <c r="H27" s="44">
        <v>42</v>
      </c>
      <c r="I27" s="44" t="s">
        <v>9</v>
      </c>
      <c r="J27" s="43" t="s">
        <v>247</v>
      </c>
      <c r="K27" s="43" t="s">
        <v>246</v>
      </c>
      <c r="L27" s="43" t="s">
        <v>248</v>
      </c>
      <c r="M27" s="44" t="s">
        <v>10</v>
      </c>
      <c r="N27" s="44" t="s">
        <v>10</v>
      </c>
      <c r="O27" s="43" t="s">
        <v>107</v>
      </c>
      <c r="P27" s="45" t="s">
        <v>16</v>
      </c>
      <c r="R27" s="113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2:31" s="3" customFormat="1" ht="18" customHeight="1" x14ac:dyDescent="0.25">
      <c r="B28" s="7">
        <f t="shared" si="0"/>
        <v>25</v>
      </c>
      <c r="C28" s="42">
        <v>1403</v>
      </c>
      <c r="D28" s="43" t="s">
        <v>259</v>
      </c>
      <c r="E28" s="43" t="s">
        <v>259</v>
      </c>
      <c r="F28" s="43"/>
      <c r="G28" s="43" t="s">
        <v>19</v>
      </c>
      <c r="H28" s="44">
        <v>26</v>
      </c>
      <c r="I28" s="44" t="s">
        <v>15</v>
      </c>
      <c r="J28" s="43" t="s">
        <v>23</v>
      </c>
      <c r="K28" s="43" t="s">
        <v>255</v>
      </c>
      <c r="L28" s="43" t="s">
        <v>79</v>
      </c>
      <c r="M28" s="44" t="s">
        <v>10</v>
      </c>
      <c r="N28" s="44" t="s">
        <v>10</v>
      </c>
      <c r="O28" s="43" t="s">
        <v>256</v>
      </c>
      <c r="P28" s="45" t="s">
        <v>16</v>
      </c>
      <c r="R28" s="113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2:31" s="3" customFormat="1" ht="18" customHeight="1" x14ac:dyDescent="0.25">
      <c r="B29" s="7">
        <f t="shared" si="0"/>
        <v>26</v>
      </c>
      <c r="C29" s="42">
        <v>1403</v>
      </c>
      <c r="D29" s="43" t="s">
        <v>253</v>
      </c>
      <c r="E29" s="43" t="s">
        <v>254</v>
      </c>
      <c r="F29" s="43"/>
      <c r="G29" s="43" t="s">
        <v>19</v>
      </c>
      <c r="H29" s="44">
        <v>40</v>
      </c>
      <c r="I29" s="44" t="s">
        <v>17</v>
      </c>
      <c r="J29" s="43" t="s">
        <v>23</v>
      </c>
      <c r="K29" s="43" t="s">
        <v>255</v>
      </c>
      <c r="L29" s="43" t="s">
        <v>79</v>
      </c>
      <c r="M29" s="44" t="s">
        <v>10</v>
      </c>
      <c r="N29" s="44" t="s">
        <v>10</v>
      </c>
      <c r="O29" s="43" t="s">
        <v>256</v>
      </c>
      <c r="P29" s="45" t="s">
        <v>16</v>
      </c>
      <c r="R29" s="113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2:31" s="3" customFormat="1" ht="18" customHeight="1" x14ac:dyDescent="0.25">
      <c r="B30" s="7">
        <f t="shared" si="0"/>
        <v>27</v>
      </c>
      <c r="C30" s="42">
        <v>1403</v>
      </c>
      <c r="D30" s="43" t="s">
        <v>347</v>
      </c>
      <c r="E30" s="43" t="s">
        <v>257</v>
      </c>
      <c r="F30" s="43"/>
      <c r="G30" s="43" t="s">
        <v>258</v>
      </c>
      <c r="H30" s="43">
        <v>40</v>
      </c>
      <c r="I30" s="44" t="s">
        <v>9</v>
      </c>
      <c r="J30" s="43" t="s">
        <v>23</v>
      </c>
      <c r="K30" s="43" t="s">
        <v>255</v>
      </c>
      <c r="L30" s="43" t="s">
        <v>79</v>
      </c>
      <c r="M30" s="44" t="s">
        <v>10</v>
      </c>
      <c r="N30" s="44" t="s">
        <v>10</v>
      </c>
      <c r="O30" s="43" t="s">
        <v>256</v>
      </c>
      <c r="P30" s="45" t="s">
        <v>16</v>
      </c>
      <c r="R30" s="113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2:31" s="3" customFormat="1" ht="18" customHeight="1" x14ac:dyDescent="0.25">
      <c r="B31" s="7">
        <f t="shared" si="0"/>
        <v>28</v>
      </c>
      <c r="C31" s="42">
        <v>1500</v>
      </c>
      <c r="D31" s="43" t="s">
        <v>362</v>
      </c>
      <c r="E31" s="43" t="s">
        <v>363</v>
      </c>
      <c r="F31" s="43"/>
      <c r="G31" s="43" t="s">
        <v>20</v>
      </c>
      <c r="H31" s="44">
        <v>17</v>
      </c>
      <c r="I31" s="44" t="s">
        <v>15</v>
      </c>
      <c r="J31" s="43" t="s">
        <v>366</v>
      </c>
      <c r="K31" s="43" t="s">
        <v>364</v>
      </c>
      <c r="L31" s="43" t="s">
        <v>365</v>
      </c>
      <c r="M31" s="44" t="s">
        <v>10</v>
      </c>
      <c r="N31" s="44" t="s">
        <v>11</v>
      </c>
      <c r="O31" s="43" t="s">
        <v>56</v>
      </c>
      <c r="P31" s="45" t="s">
        <v>12</v>
      </c>
      <c r="R31" s="113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2:31" s="3" customFormat="1" ht="18" customHeight="1" x14ac:dyDescent="0.25">
      <c r="B32" s="7">
        <f t="shared" si="0"/>
        <v>29</v>
      </c>
      <c r="C32" s="42">
        <v>1563</v>
      </c>
      <c r="D32" s="43" t="s">
        <v>190</v>
      </c>
      <c r="E32" s="43" t="s">
        <v>191</v>
      </c>
      <c r="F32" s="43"/>
      <c r="G32" s="43" t="s">
        <v>49</v>
      </c>
      <c r="H32" s="44">
        <v>18</v>
      </c>
      <c r="I32" s="44" t="s">
        <v>15</v>
      </c>
      <c r="J32" s="43" t="s">
        <v>199</v>
      </c>
      <c r="K32" s="43" t="s">
        <v>198</v>
      </c>
      <c r="L32" s="43" t="s">
        <v>198</v>
      </c>
      <c r="M32" s="44" t="s">
        <v>10</v>
      </c>
      <c r="N32" s="44" t="s">
        <v>11</v>
      </c>
      <c r="O32" s="43" t="s">
        <v>56</v>
      </c>
      <c r="P32" s="45" t="s">
        <v>12</v>
      </c>
      <c r="R32" s="11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2:31" s="3" customFormat="1" ht="18" customHeight="1" x14ac:dyDescent="0.25">
      <c r="B33" s="7">
        <f t="shared" si="0"/>
        <v>30</v>
      </c>
      <c r="C33" s="42">
        <v>1563</v>
      </c>
      <c r="D33" s="109" t="s">
        <v>200</v>
      </c>
      <c r="E33" s="109" t="s">
        <v>200</v>
      </c>
      <c r="F33" s="109"/>
      <c r="G33" s="109" t="s">
        <v>201</v>
      </c>
      <c r="H33" s="44">
        <v>18</v>
      </c>
      <c r="I33" s="44" t="s">
        <v>15</v>
      </c>
      <c r="J33" s="43" t="s">
        <v>202</v>
      </c>
      <c r="K33" s="43" t="s">
        <v>198</v>
      </c>
      <c r="L33" s="43" t="s">
        <v>198</v>
      </c>
      <c r="M33" s="44" t="s">
        <v>10</v>
      </c>
      <c r="N33" s="44" t="s">
        <v>11</v>
      </c>
      <c r="O33" s="43" t="s">
        <v>56</v>
      </c>
      <c r="P33" s="45" t="s">
        <v>12</v>
      </c>
      <c r="R33" s="113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2:31" s="3" customFormat="1" ht="18" customHeight="1" x14ac:dyDescent="0.25">
      <c r="B34" s="7">
        <f t="shared" si="0"/>
        <v>31</v>
      </c>
      <c r="C34" s="42">
        <v>1576</v>
      </c>
      <c r="D34" s="43" t="s">
        <v>108</v>
      </c>
      <c r="E34" s="43" t="s">
        <v>108</v>
      </c>
      <c r="F34" s="43"/>
      <c r="G34" s="43" t="s">
        <v>49</v>
      </c>
      <c r="H34" s="44">
        <v>27</v>
      </c>
      <c r="I34" s="44" t="s">
        <v>15</v>
      </c>
      <c r="J34" s="43" t="s">
        <v>23</v>
      </c>
      <c r="K34" s="43" t="s">
        <v>79</v>
      </c>
      <c r="L34" s="43" t="s">
        <v>79</v>
      </c>
      <c r="M34" s="44" t="s">
        <v>10</v>
      </c>
      <c r="N34" s="44" t="s">
        <v>11</v>
      </c>
      <c r="O34" s="43" t="s">
        <v>107</v>
      </c>
      <c r="P34" s="45" t="s">
        <v>16</v>
      </c>
      <c r="R34" s="113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2:31" s="3" customFormat="1" ht="18" customHeight="1" x14ac:dyDescent="0.25">
      <c r="B35" s="7">
        <f t="shared" si="0"/>
        <v>32</v>
      </c>
      <c r="C35" s="42">
        <v>1576</v>
      </c>
      <c r="D35" s="43" t="s">
        <v>103</v>
      </c>
      <c r="E35" s="43" t="s">
        <v>109</v>
      </c>
      <c r="F35" s="127"/>
      <c r="G35" s="43" t="s">
        <v>19</v>
      </c>
      <c r="H35" s="44">
        <v>42</v>
      </c>
      <c r="I35" s="44" t="s">
        <v>9</v>
      </c>
      <c r="J35" s="43" t="s">
        <v>23</v>
      </c>
      <c r="K35" s="43" t="s">
        <v>79</v>
      </c>
      <c r="L35" s="43" t="s">
        <v>79</v>
      </c>
      <c r="M35" s="44" t="s">
        <v>10</v>
      </c>
      <c r="N35" s="44" t="s">
        <v>11</v>
      </c>
      <c r="O35" s="43" t="s">
        <v>107</v>
      </c>
      <c r="P35" s="45" t="s">
        <v>16</v>
      </c>
      <c r="R35" s="11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2:31" s="3" customFormat="1" ht="18" customHeight="1" x14ac:dyDescent="0.25">
      <c r="B36" s="7">
        <f t="shared" si="0"/>
        <v>33</v>
      </c>
      <c r="C36" s="42">
        <v>1576</v>
      </c>
      <c r="D36" s="127" t="s">
        <v>110</v>
      </c>
      <c r="E36" s="43" t="s">
        <v>110</v>
      </c>
      <c r="F36" s="43"/>
      <c r="G36" s="43" t="s">
        <v>111</v>
      </c>
      <c r="H36" s="44">
        <v>53</v>
      </c>
      <c r="I36" s="44" t="s">
        <v>63</v>
      </c>
      <c r="J36" s="43" t="s">
        <v>523</v>
      </c>
      <c r="K36" s="43" t="s">
        <v>79</v>
      </c>
      <c r="L36" s="43" t="s">
        <v>79</v>
      </c>
      <c r="M36" s="44" t="s">
        <v>10</v>
      </c>
      <c r="N36" s="44" t="s">
        <v>115</v>
      </c>
      <c r="O36" s="43" t="s">
        <v>107</v>
      </c>
      <c r="P36" s="45" t="s">
        <v>16</v>
      </c>
      <c r="R36" s="113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2:31" s="3" customFormat="1" ht="18" customHeight="1" x14ac:dyDescent="0.25">
      <c r="B37" s="7">
        <f t="shared" si="0"/>
        <v>34</v>
      </c>
      <c r="C37" s="42">
        <v>1576</v>
      </c>
      <c r="D37" s="43" t="s">
        <v>110</v>
      </c>
      <c r="E37" s="43" t="s">
        <v>110</v>
      </c>
      <c r="F37" s="43"/>
      <c r="G37" s="43" t="s">
        <v>112</v>
      </c>
      <c r="H37" s="44">
        <v>21</v>
      </c>
      <c r="I37" s="44" t="s">
        <v>15</v>
      </c>
      <c r="J37" s="43" t="s">
        <v>524</v>
      </c>
      <c r="K37" s="43" t="s">
        <v>79</v>
      </c>
      <c r="L37" s="43" t="s">
        <v>79</v>
      </c>
      <c r="M37" s="44" t="s">
        <v>10</v>
      </c>
      <c r="N37" s="44" t="s">
        <v>115</v>
      </c>
      <c r="O37" s="43" t="s">
        <v>107</v>
      </c>
      <c r="P37" s="45" t="s">
        <v>16</v>
      </c>
      <c r="R37" s="113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2:31" s="3" customFormat="1" ht="18" customHeight="1" x14ac:dyDescent="0.25">
      <c r="B38" s="7">
        <f t="shared" si="0"/>
        <v>35</v>
      </c>
      <c r="C38" s="42">
        <v>1576</v>
      </c>
      <c r="D38" s="43" t="s">
        <v>113</v>
      </c>
      <c r="E38" s="43" t="s">
        <v>110</v>
      </c>
      <c r="F38" s="127"/>
      <c r="G38" s="43" t="s">
        <v>114</v>
      </c>
      <c r="H38" s="44">
        <v>11</v>
      </c>
      <c r="I38" s="44" t="s">
        <v>15</v>
      </c>
      <c r="J38" s="43" t="s">
        <v>272</v>
      </c>
      <c r="K38" s="43" t="s">
        <v>79</v>
      </c>
      <c r="L38" s="43" t="s">
        <v>79</v>
      </c>
      <c r="M38" s="44" t="s">
        <v>10</v>
      </c>
      <c r="N38" s="44" t="s">
        <v>115</v>
      </c>
      <c r="O38" s="43" t="s">
        <v>107</v>
      </c>
      <c r="P38" s="45" t="s">
        <v>16</v>
      </c>
      <c r="R38" s="113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2:31" s="3" customFormat="1" ht="18" customHeight="1" x14ac:dyDescent="0.25">
      <c r="B39" s="7">
        <f t="shared" si="0"/>
        <v>36</v>
      </c>
      <c r="C39" s="42">
        <v>1576</v>
      </c>
      <c r="D39" s="43" t="s">
        <v>52</v>
      </c>
      <c r="E39" s="43" t="s">
        <v>65</v>
      </c>
      <c r="F39" s="43"/>
      <c r="G39" s="43" t="s">
        <v>22</v>
      </c>
      <c r="H39" s="44">
        <v>38</v>
      </c>
      <c r="I39" s="44" t="s">
        <v>9</v>
      </c>
      <c r="J39" s="43" t="s">
        <v>23</v>
      </c>
      <c r="K39" s="43" t="s">
        <v>79</v>
      </c>
      <c r="L39" s="43" t="s">
        <v>79</v>
      </c>
      <c r="M39" s="44" t="s">
        <v>10</v>
      </c>
      <c r="N39" s="44" t="s">
        <v>11</v>
      </c>
      <c r="O39" s="43" t="s">
        <v>107</v>
      </c>
      <c r="P39" s="45" t="s">
        <v>16</v>
      </c>
      <c r="R39" s="113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2:31" s="3" customFormat="1" ht="18" customHeight="1" x14ac:dyDescent="0.25">
      <c r="B40" s="7">
        <f t="shared" si="0"/>
        <v>37</v>
      </c>
      <c r="C40" s="42">
        <v>1635</v>
      </c>
      <c r="D40" s="63" t="s">
        <v>188</v>
      </c>
      <c r="E40" s="43" t="s">
        <v>189</v>
      </c>
      <c r="F40" s="43"/>
      <c r="G40" s="43" t="s">
        <v>49</v>
      </c>
      <c r="H40" s="44">
        <v>27</v>
      </c>
      <c r="I40" s="44" t="s">
        <v>9</v>
      </c>
      <c r="J40" s="43" t="s">
        <v>23</v>
      </c>
      <c r="K40" s="43" t="s">
        <v>79</v>
      </c>
      <c r="L40" s="43" t="s">
        <v>79</v>
      </c>
      <c r="M40" s="44" t="s">
        <v>10</v>
      </c>
      <c r="N40" s="44" t="s">
        <v>11</v>
      </c>
      <c r="O40" s="43" t="s">
        <v>12</v>
      </c>
      <c r="P40" s="45" t="s">
        <v>12</v>
      </c>
      <c r="R40" s="113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2:31" s="3" customFormat="1" ht="18" customHeight="1" x14ac:dyDescent="0.25">
      <c r="B41" s="7">
        <f t="shared" si="0"/>
        <v>38</v>
      </c>
      <c r="C41" s="42">
        <v>1748</v>
      </c>
      <c r="D41" s="43" t="s">
        <v>373</v>
      </c>
      <c r="E41" s="43" t="s">
        <v>373</v>
      </c>
      <c r="F41" s="43"/>
      <c r="G41" s="43" t="s">
        <v>83</v>
      </c>
      <c r="H41" s="44">
        <v>29</v>
      </c>
      <c r="I41" s="44" t="s">
        <v>9</v>
      </c>
      <c r="J41" s="91" t="s">
        <v>374</v>
      </c>
      <c r="K41" s="43" t="s">
        <v>84</v>
      </c>
      <c r="L41" s="43" t="s">
        <v>84</v>
      </c>
      <c r="M41" s="44" t="s">
        <v>10</v>
      </c>
      <c r="N41" s="44" t="s">
        <v>11</v>
      </c>
      <c r="O41" s="43" t="s">
        <v>239</v>
      </c>
      <c r="P41" s="45" t="s">
        <v>38</v>
      </c>
      <c r="R41" s="113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2:31" s="3" customFormat="1" ht="18" customHeight="1" x14ac:dyDescent="0.25">
      <c r="B42" s="7">
        <f t="shared" si="0"/>
        <v>39</v>
      </c>
      <c r="C42" s="42">
        <v>1858</v>
      </c>
      <c r="D42" s="43" t="s">
        <v>236</v>
      </c>
      <c r="E42" s="43" t="s">
        <v>237</v>
      </c>
      <c r="F42" s="43"/>
      <c r="G42" s="43" t="s">
        <v>20</v>
      </c>
      <c r="H42" s="44">
        <v>20</v>
      </c>
      <c r="I42" s="44" t="s">
        <v>15</v>
      </c>
      <c r="J42" s="43" t="s">
        <v>40</v>
      </c>
      <c r="K42" s="43" t="s">
        <v>79</v>
      </c>
      <c r="L42" s="43" t="s">
        <v>79</v>
      </c>
      <c r="M42" s="44" t="s">
        <v>238</v>
      </c>
      <c r="N42" s="44" t="s">
        <v>11</v>
      </c>
      <c r="O42" s="43" t="s">
        <v>239</v>
      </c>
      <c r="P42" s="45" t="s">
        <v>38</v>
      </c>
      <c r="R42" s="113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2:31" s="3" customFormat="1" ht="18" customHeight="1" x14ac:dyDescent="0.25">
      <c r="B43" s="7">
        <f t="shared" si="0"/>
        <v>40</v>
      </c>
      <c r="C43" s="42">
        <v>1873</v>
      </c>
      <c r="D43" s="43" t="s">
        <v>190</v>
      </c>
      <c r="E43" s="43" t="s">
        <v>191</v>
      </c>
      <c r="F43" s="43"/>
      <c r="G43" s="43" t="s">
        <v>58</v>
      </c>
      <c r="H43" s="44">
        <v>27</v>
      </c>
      <c r="I43" s="44" t="s">
        <v>9</v>
      </c>
      <c r="J43" s="43" t="s">
        <v>194</v>
      </c>
      <c r="K43" s="43" t="s">
        <v>73</v>
      </c>
      <c r="L43" s="43" t="s">
        <v>73</v>
      </c>
      <c r="M43" s="44" t="s">
        <v>192</v>
      </c>
      <c r="N43" s="44" t="s">
        <v>192</v>
      </c>
      <c r="O43" s="43" t="s">
        <v>193</v>
      </c>
      <c r="P43" s="45" t="s">
        <v>12</v>
      </c>
      <c r="R43" s="11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2:31" s="3" customFormat="1" ht="18" customHeight="1" x14ac:dyDescent="0.25">
      <c r="B44" s="7">
        <f t="shared" si="0"/>
        <v>41</v>
      </c>
      <c r="C44" s="42">
        <v>1909</v>
      </c>
      <c r="D44" s="43" t="s">
        <v>117</v>
      </c>
      <c r="E44" s="43" t="s">
        <v>118</v>
      </c>
      <c r="F44" s="43"/>
      <c r="G44" s="43" t="s">
        <v>19</v>
      </c>
      <c r="H44" s="44">
        <v>33</v>
      </c>
      <c r="I44" s="44" t="s">
        <v>9</v>
      </c>
      <c r="J44" s="43" t="s">
        <v>13</v>
      </c>
      <c r="K44" s="43" t="s">
        <v>13</v>
      </c>
      <c r="L44" s="43" t="s">
        <v>186</v>
      </c>
      <c r="M44" s="44" t="s">
        <v>10</v>
      </c>
      <c r="N44" s="44" t="s">
        <v>11</v>
      </c>
      <c r="O44" s="43" t="s">
        <v>55</v>
      </c>
      <c r="P44" s="45" t="s">
        <v>12</v>
      </c>
      <c r="R44" s="113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2:31" s="3" customFormat="1" ht="18" customHeight="1" x14ac:dyDescent="0.25">
      <c r="B45" s="7">
        <f t="shared" si="0"/>
        <v>42</v>
      </c>
      <c r="C45" s="42">
        <v>1909</v>
      </c>
      <c r="D45" s="43" t="s">
        <v>148</v>
      </c>
      <c r="E45" s="43" t="s">
        <v>148</v>
      </c>
      <c r="F45" s="63"/>
      <c r="G45" s="43" t="s">
        <v>22</v>
      </c>
      <c r="H45" s="44">
        <v>18</v>
      </c>
      <c r="I45" s="44" t="s">
        <v>15</v>
      </c>
      <c r="J45" s="43" t="s">
        <v>23</v>
      </c>
      <c r="K45" s="43" t="s">
        <v>13</v>
      </c>
      <c r="L45" s="43" t="s">
        <v>73</v>
      </c>
      <c r="M45" s="44" t="s">
        <v>10</v>
      </c>
      <c r="N45" s="44" t="s">
        <v>11</v>
      </c>
      <c r="O45" s="43" t="s">
        <v>55</v>
      </c>
      <c r="P45" s="45" t="s">
        <v>12</v>
      </c>
      <c r="R45" s="113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2:31" s="3" customFormat="1" ht="18" customHeight="1" x14ac:dyDescent="0.25">
      <c r="B46" s="7">
        <f t="shared" si="0"/>
        <v>43</v>
      </c>
      <c r="C46" s="42">
        <v>1909</v>
      </c>
      <c r="D46" s="43" t="s">
        <v>153</v>
      </c>
      <c r="E46" s="43" t="s">
        <v>154</v>
      </c>
      <c r="F46" s="43"/>
      <c r="G46" s="43" t="s">
        <v>53</v>
      </c>
      <c r="H46" s="44">
        <v>26</v>
      </c>
      <c r="I46" s="44" t="s">
        <v>9</v>
      </c>
      <c r="J46" s="43" t="s">
        <v>155</v>
      </c>
      <c r="K46" s="43" t="s">
        <v>13</v>
      </c>
      <c r="L46" s="43" t="s">
        <v>73</v>
      </c>
      <c r="M46" s="44" t="s">
        <v>10</v>
      </c>
      <c r="N46" s="44" t="s">
        <v>11</v>
      </c>
      <c r="O46" s="43" t="s">
        <v>55</v>
      </c>
      <c r="P46" s="45" t="s">
        <v>12</v>
      </c>
      <c r="R46" s="11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2:31" s="3" customFormat="1" ht="18" customHeight="1" x14ac:dyDescent="0.25">
      <c r="B47" s="7">
        <f t="shared" si="0"/>
        <v>44</v>
      </c>
      <c r="C47" s="42">
        <v>1913</v>
      </c>
      <c r="D47" s="43" t="s">
        <v>408</v>
      </c>
      <c r="E47" s="43" t="s">
        <v>408</v>
      </c>
      <c r="F47" s="43"/>
      <c r="G47" s="43" t="s">
        <v>19</v>
      </c>
      <c r="H47" s="44">
        <v>30</v>
      </c>
      <c r="I47" s="44" t="s">
        <v>9</v>
      </c>
      <c r="J47" s="43" t="s">
        <v>23</v>
      </c>
      <c r="K47" s="43" t="s">
        <v>79</v>
      </c>
      <c r="L47" s="43" t="s">
        <v>79</v>
      </c>
      <c r="M47" s="44" t="s">
        <v>10</v>
      </c>
      <c r="N47" s="44" t="s">
        <v>11</v>
      </c>
      <c r="O47" s="43" t="s">
        <v>64</v>
      </c>
      <c r="P47" s="45" t="s">
        <v>16</v>
      </c>
      <c r="R47" s="11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2:31" s="3" customFormat="1" ht="18" customHeight="1" x14ac:dyDescent="0.25">
      <c r="B48" s="7">
        <f t="shared" si="0"/>
        <v>45</v>
      </c>
      <c r="C48" s="42">
        <v>1917</v>
      </c>
      <c r="D48" s="43" t="s">
        <v>344</v>
      </c>
      <c r="E48" s="43" t="s">
        <v>345</v>
      </c>
      <c r="F48" s="43"/>
      <c r="G48" s="43" t="s">
        <v>21</v>
      </c>
      <c r="H48" s="44">
        <v>8</v>
      </c>
      <c r="I48" s="44" t="s">
        <v>15</v>
      </c>
      <c r="J48" s="43" t="s">
        <v>272</v>
      </c>
      <c r="K48" s="43" t="s">
        <v>79</v>
      </c>
      <c r="L48" s="43" t="s">
        <v>79</v>
      </c>
      <c r="M48" s="44" t="s">
        <v>10</v>
      </c>
      <c r="N48" s="44" t="s">
        <v>11</v>
      </c>
      <c r="O48" s="43" t="s">
        <v>346</v>
      </c>
      <c r="P48" s="45" t="s">
        <v>16</v>
      </c>
      <c r="R48" s="11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2:31" s="3" customFormat="1" ht="18" customHeight="1" x14ac:dyDescent="0.25">
      <c r="B49" s="7">
        <f t="shared" si="0"/>
        <v>46</v>
      </c>
      <c r="C49" s="42">
        <v>1917</v>
      </c>
      <c r="D49" s="43" t="s">
        <v>344</v>
      </c>
      <c r="E49" s="43" t="s">
        <v>345</v>
      </c>
      <c r="F49" s="43"/>
      <c r="G49" s="43" t="s">
        <v>243</v>
      </c>
      <c r="H49" s="44">
        <v>40</v>
      </c>
      <c r="I49" s="44" t="s">
        <v>17</v>
      </c>
      <c r="J49" s="43" t="s">
        <v>39</v>
      </c>
      <c r="K49" s="43" t="s">
        <v>79</v>
      </c>
      <c r="L49" s="43" t="s">
        <v>79</v>
      </c>
      <c r="M49" s="44" t="s">
        <v>10</v>
      </c>
      <c r="N49" s="44" t="s">
        <v>11</v>
      </c>
      <c r="O49" s="43" t="s">
        <v>346</v>
      </c>
      <c r="P49" s="45" t="s">
        <v>16</v>
      </c>
      <c r="R49" s="113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2:31" s="3" customFormat="1" ht="18" customHeight="1" x14ac:dyDescent="0.25">
      <c r="B50" s="7">
        <f t="shared" si="0"/>
        <v>47</v>
      </c>
      <c r="C50" s="42">
        <v>1924</v>
      </c>
      <c r="D50" s="43" t="s">
        <v>148</v>
      </c>
      <c r="E50" s="43" t="s">
        <v>148</v>
      </c>
      <c r="F50" s="43"/>
      <c r="G50" s="43" t="s">
        <v>19</v>
      </c>
      <c r="H50" s="44">
        <v>46</v>
      </c>
      <c r="I50" s="44" t="s">
        <v>9</v>
      </c>
      <c r="J50" s="43" t="s">
        <v>50</v>
      </c>
      <c r="K50" s="43" t="s">
        <v>149</v>
      </c>
      <c r="L50" s="43" t="s">
        <v>149</v>
      </c>
      <c r="M50" s="44" t="s">
        <v>10</v>
      </c>
      <c r="N50" s="44" t="s">
        <v>11</v>
      </c>
      <c r="O50" s="43" t="s">
        <v>150</v>
      </c>
      <c r="P50" s="45" t="s">
        <v>16</v>
      </c>
      <c r="R50" s="113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2:31" s="3" customFormat="1" ht="18" customHeight="1" x14ac:dyDescent="0.25">
      <c r="B51" s="7">
        <f t="shared" si="0"/>
        <v>48</v>
      </c>
      <c r="C51" s="42">
        <v>2010</v>
      </c>
      <c r="D51" s="43" t="s">
        <v>121</v>
      </c>
      <c r="E51" s="43" t="s">
        <v>185</v>
      </c>
      <c r="F51" s="43"/>
      <c r="G51" s="43" t="s">
        <v>104</v>
      </c>
      <c r="H51" s="44">
        <v>25</v>
      </c>
      <c r="I51" s="44" t="s">
        <v>17</v>
      </c>
      <c r="J51" s="43" t="s">
        <v>39</v>
      </c>
      <c r="K51" s="43" t="s">
        <v>79</v>
      </c>
      <c r="L51" s="43" t="s">
        <v>79</v>
      </c>
      <c r="M51" s="44" t="s">
        <v>10</v>
      </c>
      <c r="N51" s="44" t="s">
        <v>11</v>
      </c>
      <c r="O51" s="43" t="s">
        <v>107</v>
      </c>
      <c r="P51" s="45" t="s">
        <v>16</v>
      </c>
      <c r="R51" s="113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2:31" s="3" customFormat="1" ht="18" customHeight="1" x14ac:dyDescent="0.25">
      <c r="B52" s="7">
        <f t="shared" si="0"/>
        <v>49</v>
      </c>
      <c r="C52" s="42">
        <v>2013</v>
      </c>
      <c r="D52" s="43" t="s">
        <v>348</v>
      </c>
      <c r="E52" s="43" t="s">
        <v>349</v>
      </c>
      <c r="F52" s="43"/>
      <c r="G52" s="43" t="s">
        <v>350</v>
      </c>
      <c r="H52" s="44">
        <v>39</v>
      </c>
      <c r="I52" s="44" t="s">
        <v>15</v>
      </c>
      <c r="J52" s="43" t="s">
        <v>85</v>
      </c>
      <c r="K52" s="43" t="s">
        <v>351</v>
      </c>
      <c r="L52" s="43" t="s">
        <v>73</v>
      </c>
      <c r="M52" s="44" t="s">
        <v>10</v>
      </c>
      <c r="N52" s="44" t="s">
        <v>11</v>
      </c>
      <c r="O52" s="43" t="s">
        <v>59</v>
      </c>
      <c r="P52" s="45" t="s">
        <v>12</v>
      </c>
      <c r="R52" s="113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2:31" s="3" customFormat="1" ht="18" customHeight="1" x14ac:dyDescent="0.25">
      <c r="B53" s="7">
        <f t="shared" si="0"/>
        <v>50</v>
      </c>
      <c r="C53" s="42">
        <v>2013</v>
      </c>
      <c r="D53" s="43" t="s">
        <v>371</v>
      </c>
      <c r="E53" s="43" t="s">
        <v>372</v>
      </c>
      <c r="F53" s="43"/>
      <c r="G53" s="63" t="s">
        <v>49</v>
      </c>
      <c r="H53" s="52">
        <v>24</v>
      </c>
      <c r="I53" s="44" t="s">
        <v>15</v>
      </c>
      <c r="J53" s="43" t="s">
        <v>361</v>
      </c>
      <c r="K53" s="43" t="s">
        <v>73</v>
      </c>
      <c r="L53" s="43" t="s">
        <v>73</v>
      </c>
      <c r="M53" s="44" t="s">
        <v>10</v>
      </c>
      <c r="N53" s="44" t="s">
        <v>11</v>
      </c>
      <c r="O53" s="43" t="s">
        <v>59</v>
      </c>
      <c r="P53" s="45" t="s">
        <v>12</v>
      </c>
      <c r="Q53" s="1"/>
      <c r="R53" s="11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2:31" s="3" customFormat="1" ht="18" customHeight="1" x14ac:dyDescent="0.25">
      <c r="B54" s="7">
        <f t="shared" si="0"/>
        <v>51</v>
      </c>
      <c r="C54" s="42">
        <v>2040</v>
      </c>
      <c r="D54" s="43" t="s">
        <v>333</v>
      </c>
      <c r="E54" s="43" t="s">
        <v>334</v>
      </c>
      <c r="F54" s="43"/>
      <c r="G54" s="43" t="s">
        <v>76</v>
      </c>
      <c r="H54" s="44">
        <v>25</v>
      </c>
      <c r="I54" s="44" t="s">
        <v>17</v>
      </c>
      <c r="J54" s="43" t="s">
        <v>39</v>
      </c>
      <c r="K54" s="43" t="s">
        <v>332</v>
      </c>
      <c r="L54" s="43" t="s">
        <v>79</v>
      </c>
      <c r="M54" s="44" t="s">
        <v>10</v>
      </c>
      <c r="N54" s="44" t="s">
        <v>11</v>
      </c>
      <c r="O54" s="43" t="s">
        <v>12</v>
      </c>
      <c r="P54" s="45" t="s">
        <v>12</v>
      </c>
      <c r="Q54" s="1"/>
      <c r="R54" s="11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2:31" s="3" customFormat="1" ht="18" customHeight="1" x14ac:dyDescent="0.25">
      <c r="B55" s="7">
        <f t="shared" si="0"/>
        <v>52</v>
      </c>
      <c r="C55" s="42">
        <v>2040</v>
      </c>
      <c r="D55" s="43" t="s">
        <v>337</v>
      </c>
      <c r="E55" s="43" t="s">
        <v>335</v>
      </c>
      <c r="F55" s="63"/>
      <c r="G55" s="43" t="s">
        <v>21</v>
      </c>
      <c r="H55" s="44">
        <v>21</v>
      </c>
      <c r="I55" s="44" t="s">
        <v>17</v>
      </c>
      <c r="J55" s="43" t="s">
        <v>39</v>
      </c>
      <c r="K55" s="43" t="s">
        <v>332</v>
      </c>
      <c r="L55" s="43" t="s">
        <v>79</v>
      </c>
      <c r="M55" s="44" t="s">
        <v>10</v>
      </c>
      <c r="N55" s="44" t="s">
        <v>11</v>
      </c>
      <c r="O55" s="43" t="s">
        <v>12</v>
      </c>
      <c r="P55" s="45" t="s">
        <v>12</v>
      </c>
      <c r="Q55" s="1"/>
      <c r="R55" s="113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2:31" s="3" customFormat="1" ht="18" customHeight="1" x14ac:dyDescent="0.25">
      <c r="B56" s="7">
        <f t="shared" si="0"/>
        <v>53</v>
      </c>
      <c r="C56" s="42">
        <v>2224</v>
      </c>
      <c r="D56" s="43" t="s">
        <v>163</v>
      </c>
      <c r="E56" s="43" t="s">
        <v>168</v>
      </c>
      <c r="F56" s="43"/>
      <c r="G56" s="43" t="s">
        <v>20</v>
      </c>
      <c r="H56" s="44">
        <v>18</v>
      </c>
      <c r="I56" s="44" t="s">
        <v>15</v>
      </c>
      <c r="J56" s="43" t="s">
        <v>40</v>
      </c>
      <c r="K56" s="43" t="s">
        <v>169</v>
      </c>
      <c r="L56" s="43" t="s">
        <v>79</v>
      </c>
      <c r="M56" s="44" t="s">
        <v>10</v>
      </c>
      <c r="N56" s="44" t="s">
        <v>11</v>
      </c>
      <c r="O56" s="43" t="s">
        <v>45</v>
      </c>
      <c r="P56" s="45" t="s">
        <v>12</v>
      </c>
      <c r="Q56" s="1"/>
      <c r="R56" s="113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2:31" s="3" customFormat="1" ht="18" customHeight="1" x14ac:dyDescent="0.25">
      <c r="B57" s="7">
        <f t="shared" si="0"/>
        <v>54</v>
      </c>
      <c r="C57" s="42">
        <v>2224</v>
      </c>
      <c r="D57" s="43" t="s">
        <v>170</v>
      </c>
      <c r="E57" s="43" t="s">
        <v>171</v>
      </c>
      <c r="F57" s="43"/>
      <c r="G57" s="43" t="s">
        <v>14</v>
      </c>
      <c r="H57" s="44">
        <v>42</v>
      </c>
      <c r="I57" s="44" t="s">
        <v>9</v>
      </c>
      <c r="J57" s="43" t="s">
        <v>50</v>
      </c>
      <c r="K57" s="43" t="s">
        <v>169</v>
      </c>
      <c r="L57" s="43" t="s">
        <v>79</v>
      </c>
      <c r="M57" s="44" t="s">
        <v>10</v>
      </c>
      <c r="N57" s="44" t="s">
        <v>11</v>
      </c>
      <c r="O57" s="43" t="s">
        <v>45</v>
      </c>
      <c r="P57" s="45" t="s">
        <v>12</v>
      </c>
      <c r="Q57" s="1"/>
      <c r="R57" s="113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2:31" s="3" customFormat="1" ht="18" customHeight="1" x14ac:dyDescent="0.25">
      <c r="B58" s="7">
        <f t="shared" si="0"/>
        <v>55</v>
      </c>
      <c r="C58" s="42">
        <v>2224</v>
      </c>
      <c r="D58" s="43" t="s">
        <v>172</v>
      </c>
      <c r="E58" s="43" t="s">
        <v>171</v>
      </c>
      <c r="F58" s="43"/>
      <c r="G58" s="43" t="s">
        <v>21</v>
      </c>
      <c r="H58" s="44">
        <v>14</v>
      </c>
      <c r="I58" s="44" t="s">
        <v>15</v>
      </c>
      <c r="J58" s="43" t="s">
        <v>40</v>
      </c>
      <c r="K58" s="43" t="s">
        <v>169</v>
      </c>
      <c r="L58" s="43" t="s">
        <v>79</v>
      </c>
      <c r="M58" s="44" t="s">
        <v>10</v>
      </c>
      <c r="N58" s="44" t="s">
        <v>11</v>
      </c>
      <c r="O58" s="43" t="s">
        <v>45</v>
      </c>
      <c r="P58" s="45" t="s">
        <v>12</v>
      </c>
      <c r="Q58" s="1"/>
      <c r="R58" s="113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2:31" s="3" customFormat="1" ht="18" customHeight="1" x14ac:dyDescent="0.25">
      <c r="B59" s="7">
        <f t="shared" si="0"/>
        <v>56</v>
      </c>
      <c r="C59" s="42">
        <v>2224</v>
      </c>
      <c r="D59" s="43" t="s">
        <v>173</v>
      </c>
      <c r="E59" s="43" t="s">
        <v>174</v>
      </c>
      <c r="F59" s="43"/>
      <c r="G59" s="43" t="s">
        <v>20</v>
      </c>
      <c r="H59" s="44">
        <v>23</v>
      </c>
      <c r="I59" s="44" t="s">
        <v>17</v>
      </c>
      <c r="J59" s="43" t="s">
        <v>39</v>
      </c>
      <c r="K59" s="43" t="s">
        <v>169</v>
      </c>
      <c r="L59" s="43" t="s">
        <v>79</v>
      </c>
      <c r="M59" s="44" t="s">
        <v>10</v>
      </c>
      <c r="N59" s="44" t="s">
        <v>11</v>
      </c>
      <c r="O59" s="43" t="s">
        <v>45</v>
      </c>
      <c r="P59" s="45" t="s">
        <v>12</v>
      </c>
      <c r="Q59" s="1"/>
      <c r="R59" s="113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2:31" s="3" customFormat="1" ht="18" customHeight="1" x14ac:dyDescent="0.25">
      <c r="B60" s="7">
        <f t="shared" si="0"/>
        <v>57</v>
      </c>
      <c r="C60" s="42">
        <v>2247</v>
      </c>
      <c r="D60" s="43" t="s">
        <v>220</v>
      </c>
      <c r="E60" s="43" t="s">
        <v>108</v>
      </c>
      <c r="F60" s="43"/>
      <c r="G60" s="43" t="s">
        <v>58</v>
      </c>
      <c r="H60" s="44">
        <v>25</v>
      </c>
      <c r="I60" s="44" t="s">
        <v>15</v>
      </c>
      <c r="J60" s="43" t="s">
        <v>50</v>
      </c>
      <c r="K60" s="43" t="s">
        <v>222</v>
      </c>
      <c r="L60" s="43" t="s">
        <v>73</v>
      </c>
      <c r="M60" s="44" t="s">
        <v>10</v>
      </c>
      <c r="N60" s="44" t="s">
        <v>11</v>
      </c>
      <c r="O60" s="43" t="s">
        <v>223</v>
      </c>
      <c r="P60" s="45" t="s">
        <v>12</v>
      </c>
      <c r="Q60" s="1"/>
      <c r="R60" s="113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2:31" s="3" customFormat="1" ht="18" customHeight="1" x14ac:dyDescent="0.25">
      <c r="B61" s="7">
        <f t="shared" si="0"/>
        <v>58</v>
      </c>
      <c r="C61" s="42">
        <v>2254</v>
      </c>
      <c r="D61" s="43" t="s">
        <v>228</v>
      </c>
      <c r="E61" s="43" t="s">
        <v>228</v>
      </c>
      <c r="F61" s="43"/>
      <c r="G61" s="43" t="s">
        <v>229</v>
      </c>
      <c r="H61" s="44">
        <v>18</v>
      </c>
      <c r="I61" s="44" t="s">
        <v>15</v>
      </c>
      <c r="J61" s="43" t="s">
        <v>50</v>
      </c>
      <c r="K61" s="43" t="s">
        <v>226</v>
      </c>
      <c r="L61" s="43" t="s">
        <v>226</v>
      </c>
      <c r="M61" s="44" t="s">
        <v>10</v>
      </c>
      <c r="N61" s="44" t="s">
        <v>11</v>
      </c>
      <c r="O61" s="43" t="s">
        <v>227</v>
      </c>
      <c r="P61" s="45" t="s">
        <v>12</v>
      </c>
      <c r="Q61" s="1"/>
      <c r="R61" s="113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2:31" s="3" customFormat="1" ht="18" customHeight="1" x14ac:dyDescent="0.25">
      <c r="B62" s="7">
        <f t="shared" si="0"/>
        <v>59</v>
      </c>
      <c r="C62" s="42">
        <v>2254</v>
      </c>
      <c r="D62" s="43" t="s">
        <v>224</v>
      </c>
      <c r="E62" s="43" t="s">
        <v>225</v>
      </c>
      <c r="F62" s="43"/>
      <c r="G62" s="43" t="s">
        <v>19</v>
      </c>
      <c r="H62" s="44">
        <v>32</v>
      </c>
      <c r="I62" s="44" t="s">
        <v>9</v>
      </c>
      <c r="J62" s="43" t="s">
        <v>50</v>
      </c>
      <c r="K62" s="43" t="s">
        <v>226</v>
      </c>
      <c r="L62" s="43" t="s">
        <v>226</v>
      </c>
      <c r="M62" s="44" t="s">
        <v>10</v>
      </c>
      <c r="N62" s="44" t="s">
        <v>11</v>
      </c>
      <c r="O62" s="43" t="s">
        <v>227</v>
      </c>
      <c r="P62" s="45" t="s">
        <v>12</v>
      </c>
      <c r="Q62" s="1"/>
      <c r="R62" s="113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2:31" s="3" customFormat="1" ht="18" customHeight="1" x14ac:dyDescent="0.25">
      <c r="B63" s="7">
        <f t="shared" si="0"/>
        <v>60</v>
      </c>
      <c r="C63" s="42">
        <v>2254</v>
      </c>
      <c r="D63" s="43" t="s">
        <v>318</v>
      </c>
      <c r="E63" s="43" t="s">
        <v>319</v>
      </c>
      <c r="F63" s="43"/>
      <c r="G63" s="43" t="s">
        <v>57</v>
      </c>
      <c r="H63" s="44">
        <v>24</v>
      </c>
      <c r="I63" s="44" t="s">
        <v>15</v>
      </c>
      <c r="J63" s="43" t="s">
        <v>50</v>
      </c>
      <c r="K63" s="43" t="s">
        <v>320</v>
      </c>
      <c r="L63" s="43" t="s">
        <v>79</v>
      </c>
      <c r="M63" s="44" t="s">
        <v>10</v>
      </c>
      <c r="N63" s="44" t="s">
        <v>11</v>
      </c>
      <c r="O63" s="43" t="s">
        <v>227</v>
      </c>
      <c r="P63" s="45" t="s">
        <v>12</v>
      </c>
      <c r="Q63" s="1"/>
      <c r="R63" s="11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2:31" s="3" customFormat="1" ht="18" customHeight="1" x14ac:dyDescent="0.25">
      <c r="B64" s="7">
        <f t="shared" si="0"/>
        <v>61</v>
      </c>
      <c r="C64" s="42">
        <v>2281</v>
      </c>
      <c r="D64" s="43" t="s">
        <v>143</v>
      </c>
      <c r="E64" s="43" t="s">
        <v>144</v>
      </c>
      <c r="F64" s="43"/>
      <c r="G64" s="43" t="s">
        <v>145</v>
      </c>
      <c r="H64" s="44">
        <v>26</v>
      </c>
      <c r="I64" s="44" t="s">
        <v>9</v>
      </c>
      <c r="J64" s="43" t="s">
        <v>50</v>
      </c>
      <c r="K64" s="43" t="s">
        <v>410</v>
      </c>
      <c r="L64" s="43" t="s">
        <v>73</v>
      </c>
      <c r="M64" s="44" t="s">
        <v>10</v>
      </c>
      <c r="N64" s="44" t="s">
        <v>10</v>
      </c>
      <c r="O64" s="43" t="s">
        <v>46</v>
      </c>
      <c r="P64" s="45" t="s">
        <v>12</v>
      </c>
      <c r="Q64" s="1"/>
      <c r="R64" s="113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2:31" s="3" customFormat="1" ht="18" customHeight="1" x14ac:dyDescent="0.25">
      <c r="B65" s="7">
        <f t="shared" si="0"/>
        <v>62</v>
      </c>
      <c r="C65" s="42">
        <v>2281</v>
      </c>
      <c r="D65" s="43" t="s">
        <v>409</v>
      </c>
      <c r="E65" s="43" t="s">
        <v>147</v>
      </c>
      <c r="F65" s="43"/>
      <c r="G65" s="43" t="s">
        <v>22</v>
      </c>
      <c r="H65" s="44">
        <v>37</v>
      </c>
      <c r="I65" s="44" t="s">
        <v>9</v>
      </c>
      <c r="J65" s="43" t="s">
        <v>50</v>
      </c>
      <c r="K65" s="43" t="s">
        <v>410</v>
      </c>
      <c r="L65" s="43" t="s">
        <v>73</v>
      </c>
      <c r="M65" s="44" t="s">
        <v>10</v>
      </c>
      <c r="N65" s="44" t="s">
        <v>10</v>
      </c>
      <c r="O65" s="43" t="s">
        <v>46</v>
      </c>
      <c r="P65" s="45" t="s">
        <v>12</v>
      </c>
      <c r="Q65" s="1"/>
      <c r="R65" s="113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2:31" s="3" customFormat="1" ht="18" customHeight="1" x14ac:dyDescent="0.25">
      <c r="B66" s="7">
        <f t="shared" si="0"/>
        <v>63</v>
      </c>
      <c r="C66" s="42">
        <v>2317</v>
      </c>
      <c r="D66" s="43" t="s">
        <v>295</v>
      </c>
      <c r="E66" s="43" t="s">
        <v>295</v>
      </c>
      <c r="F66" s="43"/>
      <c r="G66" s="43" t="s">
        <v>125</v>
      </c>
      <c r="H66" s="44">
        <v>26</v>
      </c>
      <c r="I66" s="44" t="s">
        <v>9</v>
      </c>
      <c r="J66" s="43" t="s">
        <v>50</v>
      </c>
      <c r="K66" s="43" t="s">
        <v>296</v>
      </c>
      <c r="L66" s="43" t="s">
        <v>296</v>
      </c>
      <c r="M66" s="44" t="s">
        <v>10</v>
      </c>
      <c r="N66" s="44" t="s">
        <v>11</v>
      </c>
      <c r="O66" s="43" t="s">
        <v>48</v>
      </c>
      <c r="P66" s="45" t="s">
        <v>12</v>
      </c>
      <c r="R66" s="11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2:31" s="3" customFormat="1" ht="18" customHeight="1" x14ac:dyDescent="0.25">
      <c r="B67" s="7">
        <f t="shared" si="0"/>
        <v>64</v>
      </c>
      <c r="C67" s="42">
        <v>2477</v>
      </c>
      <c r="D67" s="43" t="s">
        <v>297</v>
      </c>
      <c r="E67" s="43" t="s">
        <v>295</v>
      </c>
      <c r="F67" s="43"/>
      <c r="G67" s="43" t="s">
        <v>21</v>
      </c>
      <c r="H67" s="44">
        <v>21</v>
      </c>
      <c r="I67" s="44" t="s">
        <v>17</v>
      </c>
      <c r="J67" s="43" t="s">
        <v>299</v>
      </c>
      <c r="K67" s="43" t="s">
        <v>169</v>
      </c>
      <c r="L67" s="43" t="s">
        <v>79</v>
      </c>
      <c r="M67" s="44" t="s">
        <v>10</v>
      </c>
      <c r="N67" s="44" t="s">
        <v>11</v>
      </c>
      <c r="O67" s="43" t="s">
        <v>298</v>
      </c>
      <c r="P67" s="45" t="s">
        <v>16</v>
      </c>
      <c r="Q67" s="1"/>
      <c r="R67" s="11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2:31" s="3" customFormat="1" ht="18" customHeight="1" x14ac:dyDescent="0.25">
      <c r="B68" s="7">
        <f t="shared" si="0"/>
        <v>65</v>
      </c>
      <c r="C68" s="42">
        <v>2546</v>
      </c>
      <c r="D68" s="43" t="s">
        <v>367</v>
      </c>
      <c r="E68" s="43" t="s">
        <v>368</v>
      </c>
      <c r="F68" s="43"/>
      <c r="G68" s="43" t="s">
        <v>22</v>
      </c>
      <c r="H68" s="44">
        <v>20</v>
      </c>
      <c r="I68" s="44" t="s">
        <v>15</v>
      </c>
      <c r="J68" s="43" t="s">
        <v>369</v>
      </c>
      <c r="K68" s="43" t="s">
        <v>79</v>
      </c>
      <c r="L68" s="43" t="s">
        <v>79</v>
      </c>
      <c r="M68" s="44" t="s">
        <v>10</v>
      </c>
      <c r="N68" s="44" t="s">
        <v>15</v>
      </c>
      <c r="O68" s="43" t="s">
        <v>219</v>
      </c>
      <c r="P68" s="45" t="s">
        <v>12</v>
      </c>
      <c r="Q68" s="1"/>
      <c r="R68" s="113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spans="2:31" s="3" customFormat="1" ht="18" customHeight="1" x14ac:dyDescent="0.25">
      <c r="B69" s="7">
        <f t="shared" si="0"/>
        <v>66</v>
      </c>
      <c r="C69" s="42">
        <v>2573</v>
      </c>
      <c r="D69" s="43" t="s">
        <v>206</v>
      </c>
      <c r="E69" s="43" t="s">
        <v>207</v>
      </c>
      <c r="F69" s="43"/>
      <c r="G69" s="43" t="s">
        <v>104</v>
      </c>
      <c r="H69" s="44">
        <v>18</v>
      </c>
      <c r="I69" s="44" t="s">
        <v>15</v>
      </c>
      <c r="J69" s="43" t="s">
        <v>40</v>
      </c>
      <c r="K69" s="43" t="s">
        <v>79</v>
      </c>
      <c r="L69" s="43" t="s">
        <v>79</v>
      </c>
      <c r="M69" s="44" t="s">
        <v>10</v>
      </c>
      <c r="N69" s="44" t="s">
        <v>11</v>
      </c>
      <c r="O69" s="43" t="s">
        <v>193</v>
      </c>
      <c r="P69" s="45" t="s">
        <v>12</v>
      </c>
      <c r="Q69" s="1"/>
      <c r="R69" s="113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2:31" s="3" customFormat="1" ht="18" customHeight="1" x14ac:dyDescent="0.25">
      <c r="B70" s="7">
        <f t="shared" ref="B70:B133" si="1">B69+1</f>
        <v>67</v>
      </c>
      <c r="C70" s="42">
        <v>2573</v>
      </c>
      <c r="D70" s="43" t="s">
        <v>385</v>
      </c>
      <c r="E70" s="43" t="s">
        <v>385</v>
      </c>
      <c r="F70" s="43"/>
      <c r="G70" s="43" t="s">
        <v>22</v>
      </c>
      <c r="H70" s="44">
        <v>18</v>
      </c>
      <c r="I70" s="44" t="s">
        <v>15</v>
      </c>
      <c r="J70" s="43" t="s">
        <v>50</v>
      </c>
      <c r="K70" s="43" t="s">
        <v>389</v>
      </c>
      <c r="L70" s="43" t="s">
        <v>389</v>
      </c>
      <c r="M70" s="44" t="s">
        <v>10</v>
      </c>
      <c r="N70" s="44" t="s">
        <v>11</v>
      </c>
      <c r="O70" s="43" t="s">
        <v>12</v>
      </c>
      <c r="P70" s="45" t="s">
        <v>12</v>
      </c>
      <c r="Q70" s="1"/>
      <c r="R70" s="113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spans="2:31" s="3" customFormat="1" ht="18" customHeight="1" x14ac:dyDescent="0.25">
      <c r="B71" s="7">
        <f t="shared" si="1"/>
        <v>68</v>
      </c>
      <c r="C71" s="42">
        <v>2573</v>
      </c>
      <c r="D71" s="43" t="s">
        <v>204</v>
      </c>
      <c r="E71" s="43" t="s">
        <v>203</v>
      </c>
      <c r="F71" s="43"/>
      <c r="G71" s="43" t="s">
        <v>205</v>
      </c>
      <c r="H71" s="44">
        <v>19</v>
      </c>
      <c r="I71" s="44" t="s">
        <v>15</v>
      </c>
      <c r="J71" s="43" t="s">
        <v>40</v>
      </c>
      <c r="K71" s="43" t="s">
        <v>79</v>
      </c>
      <c r="L71" s="43" t="s">
        <v>79</v>
      </c>
      <c r="M71" s="44" t="s">
        <v>10</v>
      </c>
      <c r="N71" s="44" t="s">
        <v>11</v>
      </c>
      <c r="O71" s="43" t="s">
        <v>193</v>
      </c>
      <c r="P71" s="45" t="s">
        <v>12</v>
      </c>
      <c r="Q71" s="1"/>
      <c r="R71" s="11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spans="2:31" s="3" customFormat="1" ht="18" customHeight="1" x14ac:dyDescent="0.25">
      <c r="B72" s="7">
        <f t="shared" si="1"/>
        <v>69</v>
      </c>
      <c r="C72" s="42">
        <v>2573</v>
      </c>
      <c r="D72" s="43" t="s">
        <v>208</v>
      </c>
      <c r="E72" s="43" t="s">
        <v>209</v>
      </c>
      <c r="F72" s="43"/>
      <c r="G72" s="43" t="s">
        <v>20</v>
      </c>
      <c r="H72" s="44">
        <v>25</v>
      </c>
      <c r="I72" s="44" t="s">
        <v>15</v>
      </c>
      <c r="J72" s="43" t="s">
        <v>40</v>
      </c>
      <c r="K72" s="43" t="s">
        <v>79</v>
      </c>
      <c r="L72" s="43" t="s">
        <v>79</v>
      </c>
      <c r="M72" s="44" t="s">
        <v>10</v>
      </c>
      <c r="N72" s="44" t="s">
        <v>11</v>
      </c>
      <c r="O72" s="43" t="s">
        <v>193</v>
      </c>
      <c r="P72" s="45" t="s">
        <v>12</v>
      </c>
      <c r="Q72" s="1"/>
      <c r="R72" s="113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spans="2:31" ht="18" customHeight="1" x14ac:dyDescent="0.25">
      <c r="B73" s="7">
        <f t="shared" si="1"/>
        <v>70</v>
      </c>
      <c r="C73" s="42">
        <v>2573</v>
      </c>
      <c r="D73" s="43" t="s">
        <v>208</v>
      </c>
      <c r="E73" s="43" t="s">
        <v>209</v>
      </c>
      <c r="F73" s="43"/>
      <c r="G73" s="43" t="s">
        <v>210</v>
      </c>
      <c r="H73" s="44">
        <v>21</v>
      </c>
      <c r="I73" s="44" t="s">
        <v>15</v>
      </c>
      <c r="J73" s="43" t="s">
        <v>40</v>
      </c>
      <c r="K73" s="43" t="s">
        <v>79</v>
      </c>
      <c r="L73" s="43" t="s">
        <v>79</v>
      </c>
      <c r="M73" s="44" t="s">
        <v>10</v>
      </c>
      <c r="N73" s="44" t="s">
        <v>11</v>
      </c>
      <c r="O73" s="43" t="s">
        <v>193</v>
      </c>
      <c r="P73" s="45" t="s">
        <v>12</v>
      </c>
      <c r="R73" s="114"/>
    </row>
    <row r="74" spans="2:31" ht="18" customHeight="1" x14ac:dyDescent="0.25">
      <c r="B74" s="7">
        <f t="shared" si="1"/>
        <v>71</v>
      </c>
      <c r="C74" s="42">
        <v>2573</v>
      </c>
      <c r="D74" s="43" t="s">
        <v>208</v>
      </c>
      <c r="E74" s="43" t="s">
        <v>209</v>
      </c>
      <c r="F74" s="43"/>
      <c r="G74" s="43" t="s">
        <v>211</v>
      </c>
      <c r="H74" s="44">
        <v>15</v>
      </c>
      <c r="I74" s="44" t="s">
        <v>15</v>
      </c>
      <c r="J74" s="43" t="s">
        <v>40</v>
      </c>
      <c r="K74" s="43" t="s">
        <v>79</v>
      </c>
      <c r="L74" s="43" t="s">
        <v>79</v>
      </c>
      <c r="M74" s="44" t="s">
        <v>10</v>
      </c>
      <c r="N74" s="44" t="s">
        <v>11</v>
      </c>
      <c r="O74" s="43" t="s">
        <v>193</v>
      </c>
      <c r="P74" s="45" t="s">
        <v>12</v>
      </c>
      <c r="R74" s="113"/>
    </row>
    <row r="75" spans="2:31" ht="18" customHeight="1" x14ac:dyDescent="0.25">
      <c r="B75" s="7">
        <f t="shared" si="1"/>
        <v>72</v>
      </c>
      <c r="C75" s="42">
        <v>2620</v>
      </c>
      <c r="D75" s="43" t="s">
        <v>352</v>
      </c>
      <c r="E75" s="43" t="s">
        <v>357</v>
      </c>
      <c r="F75" s="43"/>
      <c r="G75" s="43" t="s">
        <v>356</v>
      </c>
      <c r="H75" s="44">
        <v>20</v>
      </c>
      <c r="I75" s="44" t="s">
        <v>15</v>
      </c>
      <c r="J75" s="43" t="s">
        <v>13</v>
      </c>
      <c r="K75" s="43" t="s">
        <v>73</v>
      </c>
      <c r="L75" s="43" t="s">
        <v>13</v>
      </c>
      <c r="M75" s="44" t="s">
        <v>10</v>
      </c>
      <c r="N75" s="44" t="s">
        <v>238</v>
      </c>
      <c r="O75" s="43" t="s">
        <v>46</v>
      </c>
      <c r="P75" s="45" t="s">
        <v>12</v>
      </c>
      <c r="R75" s="113"/>
    </row>
    <row r="76" spans="2:31" ht="18" customHeight="1" x14ac:dyDescent="0.25">
      <c r="B76" s="7">
        <f t="shared" si="1"/>
        <v>73</v>
      </c>
      <c r="C76" s="42">
        <v>2632</v>
      </c>
      <c r="D76" s="43" t="s">
        <v>316</v>
      </c>
      <c r="E76" s="43" t="s">
        <v>314</v>
      </c>
      <c r="F76" s="43"/>
      <c r="G76" s="43" t="s">
        <v>315</v>
      </c>
      <c r="H76" s="44">
        <v>28</v>
      </c>
      <c r="I76" s="44" t="s">
        <v>9</v>
      </c>
      <c r="J76" s="43" t="s">
        <v>317</v>
      </c>
      <c r="K76" s="43" t="s">
        <v>79</v>
      </c>
      <c r="L76" s="43" t="s">
        <v>79</v>
      </c>
      <c r="M76" s="44" t="s">
        <v>10</v>
      </c>
      <c r="N76" s="44" t="s">
        <v>11</v>
      </c>
      <c r="O76" s="43" t="s">
        <v>308</v>
      </c>
      <c r="P76" s="45" t="s">
        <v>12</v>
      </c>
      <c r="R76" s="113"/>
    </row>
    <row r="77" spans="2:31" ht="18" customHeight="1" x14ac:dyDescent="0.25">
      <c r="B77" s="7">
        <f t="shared" si="1"/>
        <v>74</v>
      </c>
      <c r="C77" s="42">
        <v>2632</v>
      </c>
      <c r="D77" s="43" t="s">
        <v>311</v>
      </c>
      <c r="E77" s="43" t="s">
        <v>312</v>
      </c>
      <c r="F77" s="43"/>
      <c r="G77" s="43" t="s">
        <v>313</v>
      </c>
      <c r="H77" s="44">
        <v>17</v>
      </c>
      <c r="I77" s="44" t="s">
        <v>15</v>
      </c>
      <c r="J77" s="43" t="s">
        <v>310</v>
      </c>
      <c r="K77" s="43" t="s">
        <v>79</v>
      </c>
      <c r="L77" s="43" t="s">
        <v>79</v>
      </c>
      <c r="M77" s="44" t="s">
        <v>10</v>
      </c>
      <c r="N77" s="44" t="s">
        <v>11</v>
      </c>
      <c r="O77" s="43" t="s">
        <v>308</v>
      </c>
      <c r="P77" s="45" t="s">
        <v>12</v>
      </c>
      <c r="R77" s="113"/>
    </row>
    <row r="78" spans="2:31" ht="18" customHeight="1" x14ac:dyDescent="0.25">
      <c r="B78" s="7">
        <f t="shared" si="1"/>
        <v>75</v>
      </c>
      <c r="C78" s="42">
        <v>2632</v>
      </c>
      <c r="D78" s="43" t="s">
        <v>309</v>
      </c>
      <c r="E78" s="43" t="s">
        <v>306</v>
      </c>
      <c r="F78" s="43"/>
      <c r="G78" s="43" t="s">
        <v>307</v>
      </c>
      <c r="H78" s="44">
        <v>17</v>
      </c>
      <c r="I78" s="44" t="s">
        <v>15</v>
      </c>
      <c r="J78" s="43" t="s">
        <v>40</v>
      </c>
      <c r="K78" s="43" t="s">
        <v>79</v>
      </c>
      <c r="L78" s="43" t="s">
        <v>79</v>
      </c>
      <c r="M78" s="44" t="s">
        <v>10</v>
      </c>
      <c r="N78" s="44" t="s">
        <v>11</v>
      </c>
      <c r="O78" s="43" t="s">
        <v>308</v>
      </c>
      <c r="P78" s="45" t="s">
        <v>12</v>
      </c>
      <c r="R78" s="113"/>
    </row>
    <row r="79" spans="2:31" ht="18" customHeight="1" x14ac:dyDescent="0.25">
      <c r="B79" s="7">
        <f t="shared" si="1"/>
        <v>76</v>
      </c>
      <c r="C79" s="42">
        <v>2674</v>
      </c>
      <c r="D79" s="43" t="s">
        <v>322</v>
      </c>
      <c r="E79" s="43" t="s">
        <v>321</v>
      </c>
      <c r="F79" s="43"/>
      <c r="G79" s="43" t="s">
        <v>201</v>
      </c>
      <c r="H79" s="44">
        <v>11</v>
      </c>
      <c r="I79" s="44" t="s">
        <v>15</v>
      </c>
      <c r="J79" s="43" t="s">
        <v>272</v>
      </c>
      <c r="K79" s="43" t="s">
        <v>73</v>
      </c>
      <c r="L79" s="43" t="s">
        <v>73</v>
      </c>
      <c r="M79" s="44" t="s">
        <v>10</v>
      </c>
      <c r="N79" s="44" t="s">
        <v>11</v>
      </c>
      <c r="O79" s="43" t="s">
        <v>18</v>
      </c>
      <c r="P79" s="45" t="s">
        <v>12</v>
      </c>
      <c r="R79" s="113"/>
    </row>
    <row r="80" spans="2:31" ht="18" customHeight="1" x14ac:dyDescent="0.25">
      <c r="B80" s="7">
        <f t="shared" si="1"/>
        <v>77</v>
      </c>
      <c r="C80" s="42">
        <v>2674</v>
      </c>
      <c r="D80" s="43" t="s">
        <v>322</v>
      </c>
      <c r="E80" s="43" t="s">
        <v>321</v>
      </c>
      <c r="F80" s="43"/>
      <c r="G80" s="43" t="s">
        <v>323</v>
      </c>
      <c r="H80" s="44">
        <v>17</v>
      </c>
      <c r="I80" s="44" t="s">
        <v>15</v>
      </c>
      <c r="J80" s="43" t="s">
        <v>310</v>
      </c>
      <c r="K80" s="43" t="s">
        <v>73</v>
      </c>
      <c r="L80" s="43" t="s">
        <v>73</v>
      </c>
      <c r="M80" s="44" t="s">
        <v>10</v>
      </c>
      <c r="N80" s="44" t="s">
        <v>11</v>
      </c>
      <c r="O80" s="43" t="s">
        <v>18</v>
      </c>
      <c r="P80" s="45" t="s">
        <v>12</v>
      </c>
      <c r="R80" s="113"/>
    </row>
    <row r="81" spans="2:27" ht="18" customHeight="1" x14ac:dyDescent="0.25">
      <c r="B81" s="7">
        <f t="shared" si="1"/>
        <v>78</v>
      </c>
      <c r="C81" s="42">
        <v>2713</v>
      </c>
      <c r="D81" s="43" t="s">
        <v>72</v>
      </c>
      <c r="E81" s="43" t="s">
        <v>440</v>
      </c>
      <c r="F81" s="43"/>
      <c r="G81" s="43" t="s">
        <v>441</v>
      </c>
      <c r="H81" s="44">
        <v>16</v>
      </c>
      <c r="I81" s="44" t="s">
        <v>15</v>
      </c>
      <c r="J81" s="43" t="s">
        <v>366</v>
      </c>
      <c r="K81" s="43" t="s">
        <v>73</v>
      </c>
      <c r="L81" s="43" t="s">
        <v>73</v>
      </c>
      <c r="M81" s="44" t="s">
        <v>10</v>
      </c>
      <c r="N81" s="44" t="s">
        <v>11</v>
      </c>
      <c r="O81" s="43" t="s">
        <v>54</v>
      </c>
      <c r="P81" s="45" t="s">
        <v>12</v>
      </c>
      <c r="R81" s="114"/>
    </row>
    <row r="82" spans="2:27" ht="18" customHeight="1" x14ac:dyDescent="0.25">
      <c r="B82" s="7">
        <f t="shared" si="1"/>
        <v>79</v>
      </c>
      <c r="C82" s="42">
        <v>2713</v>
      </c>
      <c r="D82" s="43" t="s">
        <v>438</v>
      </c>
      <c r="E82" s="43" t="s">
        <v>438</v>
      </c>
      <c r="F82" s="43"/>
      <c r="G82" s="43" t="s">
        <v>22</v>
      </c>
      <c r="H82" s="44">
        <v>2</v>
      </c>
      <c r="I82" s="44" t="s">
        <v>15</v>
      </c>
      <c r="J82" s="43" t="s">
        <v>39</v>
      </c>
      <c r="K82" s="43" t="s">
        <v>73</v>
      </c>
      <c r="L82" s="43" t="s">
        <v>73</v>
      </c>
      <c r="M82" s="44" t="s">
        <v>10</v>
      </c>
      <c r="N82" s="44" t="s">
        <v>11</v>
      </c>
      <c r="O82" s="43" t="s">
        <v>54</v>
      </c>
      <c r="P82" s="45" t="s">
        <v>12</v>
      </c>
      <c r="R82" s="114"/>
    </row>
    <row r="83" spans="2:27" ht="18" customHeight="1" x14ac:dyDescent="0.25">
      <c r="B83" s="7">
        <f t="shared" si="1"/>
        <v>80</v>
      </c>
      <c r="C83" s="42">
        <v>2713</v>
      </c>
      <c r="D83" s="43" t="s">
        <v>439</v>
      </c>
      <c r="E83" s="43" t="s">
        <v>438</v>
      </c>
      <c r="F83" s="43"/>
      <c r="G83" s="43" t="s">
        <v>20</v>
      </c>
      <c r="H83" s="44">
        <v>26</v>
      </c>
      <c r="I83" s="44" t="s">
        <v>17</v>
      </c>
      <c r="J83" s="43" t="s">
        <v>39</v>
      </c>
      <c r="K83" s="43" t="s">
        <v>73</v>
      </c>
      <c r="L83" s="43" t="s">
        <v>73</v>
      </c>
      <c r="M83" s="44" t="s">
        <v>10</v>
      </c>
      <c r="N83" s="44" t="s">
        <v>11</v>
      </c>
      <c r="O83" s="43" t="s">
        <v>54</v>
      </c>
      <c r="P83" s="45" t="s">
        <v>12</v>
      </c>
      <c r="R83" s="114"/>
    </row>
    <row r="84" spans="2:27" ht="18" customHeight="1" x14ac:dyDescent="0.25">
      <c r="B84" s="7">
        <f t="shared" si="1"/>
        <v>81</v>
      </c>
      <c r="C84" s="42">
        <v>2735</v>
      </c>
      <c r="D84" s="43" t="s">
        <v>270</v>
      </c>
      <c r="E84" s="43" t="s">
        <v>271</v>
      </c>
      <c r="F84" s="43"/>
      <c r="G84" s="43" t="s">
        <v>57</v>
      </c>
      <c r="H84" s="44">
        <v>9</v>
      </c>
      <c r="I84" s="44" t="s">
        <v>15</v>
      </c>
      <c r="J84" s="43" t="s">
        <v>39</v>
      </c>
      <c r="K84" s="43" t="s">
        <v>73</v>
      </c>
      <c r="L84" s="43" t="s">
        <v>73</v>
      </c>
      <c r="M84" s="44" t="s">
        <v>10</v>
      </c>
      <c r="N84" s="44" t="s">
        <v>11</v>
      </c>
      <c r="O84" s="43" t="s">
        <v>61</v>
      </c>
      <c r="P84" s="45" t="s">
        <v>12</v>
      </c>
      <c r="R84" s="114"/>
    </row>
    <row r="85" spans="2:27" ht="18" customHeight="1" x14ac:dyDescent="0.25">
      <c r="B85" s="7">
        <f t="shared" si="1"/>
        <v>82</v>
      </c>
      <c r="C85" s="42">
        <v>2735</v>
      </c>
      <c r="D85" s="43" t="s">
        <v>270</v>
      </c>
      <c r="E85" s="43" t="s">
        <v>271</v>
      </c>
      <c r="F85" s="43"/>
      <c r="G85" s="43" t="s">
        <v>58</v>
      </c>
      <c r="H85" s="44">
        <v>11</v>
      </c>
      <c r="I85" s="44" t="s">
        <v>15</v>
      </c>
      <c r="J85" s="43" t="s">
        <v>39</v>
      </c>
      <c r="K85" s="43" t="s">
        <v>73</v>
      </c>
      <c r="L85" s="43" t="s">
        <v>73</v>
      </c>
      <c r="M85" s="44" t="s">
        <v>10</v>
      </c>
      <c r="N85" s="44" t="s">
        <v>11</v>
      </c>
      <c r="O85" s="43" t="s">
        <v>61</v>
      </c>
      <c r="P85" s="45" t="s">
        <v>12</v>
      </c>
      <c r="R85" s="114"/>
      <c r="W85" s="11"/>
      <c r="X85" s="11"/>
      <c r="Y85" s="12"/>
      <c r="Z85" s="12"/>
      <c r="AA85" s="12"/>
    </row>
    <row r="86" spans="2:27" ht="18" customHeight="1" x14ac:dyDescent="0.25">
      <c r="B86" s="7">
        <f t="shared" si="1"/>
        <v>83</v>
      </c>
      <c r="C86" s="42">
        <v>2735</v>
      </c>
      <c r="D86" s="43" t="s">
        <v>273</v>
      </c>
      <c r="E86" s="43" t="s">
        <v>271</v>
      </c>
      <c r="F86" s="43"/>
      <c r="G86" s="43" t="s">
        <v>274</v>
      </c>
      <c r="H86" s="44">
        <v>43</v>
      </c>
      <c r="I86" s="44" t="s">
        <v>17</v>
      </c>
      <c r="J86" s="43" t="s">
        <v>39</v>
      </c>
      <c r="K86" s="43" t="s">
        <v>73</v>
      </c>
      <c r="L86" s="43" t="s">
        <v>73</v>
      </c>
      <c r="M86" s="44" t="s">
        <v>10</v>
      </c>
      <c r="N86" s="44" t="s">
        <v>11</v>
      </c>
      <c r="O86" s="43" t="s">
        <v>61</v>
      </c>
      <c r="P86" s="45" t="s">
        <v>12</v>
      </c>
      <c r="R86" s="113"/>
      <c r="S86" s="8"/>
      <c r="T86" s="10"/>
      <c r="U86" s="10"/>
      <c r="V86" s="10"/>
      <c r="W86" s="9"/>
      <c r="X86" s="9"/>
      <c r="Y86" s="10"/>
      <c r="Z86" s="10"/>
      <c r="AA86" s="10"/>
    </row>
    <row r="87" spans="2:27" ht="18" customHeight="1" x14ac:dyDescent="0.25">
      <c r="B87" s="7">
        <f t="shared" si="1"/>
        <v>84</v>
      </c>
      <c r="C87" s="42">
        <v>2735</v>
      </c>
      <c r="D87" s="43" t="s">
        <v>273</v>
      </c>
      <c r="E87" s="43" t="s">
        <v>271</v>
      </c>
      <c r="F87" s="43"/>
      <c r="G87" s="43" t="s">
        <v>76</v>
      </c>
      <c r="H87" s="44">
        <v>7</v>
      </c>
      <c r="I87" s="44" t="s">
        <v>15</v>
      </c>
      <c r="J87" s="43" t="s">
        <v>39</v>
      </c>
      <c r="K87" s="43" t="s">
        <v>73</v>
      </c>
      <c r="L87" s="43" t="s">
        <v>73</v>
      </c>
      <c r="M87" s="44" t="s">
        <v>10</v>
      </c>
      <c r="N87" s="44" t="s">
        <v>11</v>
      </c>
      <c r="O87" s="43" t="s">
        <v>61</v>
      </c>
      <c r="P87" s="45" t="s">
        <v>12</v>
      </c>
      <c r="R87" s="113"/>
    </row>
    <row r="88" spans="2:27" ht="18" customHeight="1" x14ac:dyDescent="0.25">
      <c r="B88" s="7">
        <f t="shared" si="1"/>
        <v>85</v>
      </c>
      <c r="C88" s="42">
        <v>2803</v>
      </c>
      <c r="D88" s="43" t="s">
        <v>545</v>
      </c>
      <c r="E88" s="43" t="s">
        <v>340</v>
      </c>
      <c r="F88" s="43"/>
      <c r="G88" s="43" t="s">
        <v>341</v>
      </c>
      <c r="H88" s="44">
        <v>16</v>
      </c>
      <c r="I88" s="44" t="s">
        <v>15</v>
      </c>
      <c r="J88" s="43" t="s">
        <v>13</v>
      </c>
      <c r="K88" s="43" t="s">
        <v>73</v>
      </c>
      <c r="L88" s="43" t="s">
        <v>79</v>
      </c>
      <c r="M88" s="44" t="s">
        <v>10</v>
      </c>
      <c r="N88" s="44" t="s">
        <v>11</v>
      </c>
      <c r="O88" s="43" t="s">
        <v>12</v>
      </c>
      <c r="P88" s="45" t="s">
        <v>12</v>
      </c>
      <c r="R88" s="113"/>
    </row>
    <row r="89" spans="2:27" ht="18" customHeight="1" x14ac:dyDescent="0.25">
      <c r="B89" s="7">
        <f t="shared" si="1"/>
        <v>86</v>
      </c>
      <c r="C89" s="42">
        <v>2803</v>
      </c>
      <c r="D89" s="43" t="s">
        <v>343</v>
      </c>
      <c r="E89" s="43" t="s">
        <v>342</v>
      </c>
      <c r="F89" s="43"/>
      <c r="G89" s="43" t="s">
        <v>20</v>
      </c>
      <c r="H89" s="44">
        <v>23</v>
      </c>
      <c r="I89" s="44" t="s">
        <v>15</v>
      </c>
      <c r="J89" s="43" t="s">
        <v>13</v>
      </c>
      <c r="K89" s="43" t="s">
        <v>73</v>
      </c>
      <c r="L89" s="43" t="s">
        <v>79</v>
      </c>
      <c r="M89" s="44" t="s">
        <v>10</v>
      </c>
      <c r="N89" s="44" t="s">
        <v>11</v>
      </c>
      <c r="O89" s="43" t="s">
        <v>12</v>
      </c>
      <c r="P89" s="45" t="s">
        <v>12</v>
      </c>
      <c r="R89" s="113"/>
    </row>
    <row r="90" spans="2:27" ht="18" customHeight="1" x14ac:dyDescent="0.25">
      <c r="B90" s="7">
        <f t="shared" si="1"/>
        <v>87</v>
      </c>
      <c r="C90" s="42">
        <v>2948</v>
      </c>
      <c r="D90" s="43" t="s">
        <v>122</v>
      </c>
      <c r="E90" s="43" t="s">
        <v>139</v>
      </c>
      <c r="F90" s="43"/>
      <c r="G90" s="43" t="s">
        <v>49</v>
      </c>
      <c r="H90" s="44">
        <v>29</v>
      </c>
      <c r="I90" s="44" t="s">
        <v>9</v>
      </c>
      <c r="J90" s="43" t="s">
        <v>13</v>
      </c>
      <c r="K90" s="43" t="s">
        <v>140</v>
      </c>
      <c r="L90" s="43" t="s">
        <v>140</v>
      </c>
      <c r="M90" s="44" t="s">
        <v>10</v>
      </c>
      <c r="N90" s="44" t="s">
        <v>10</v>
      </c>
      <c r="O90" s="43" t="s">
        <v>141</v>
      </c>
      <c r="P90" s="45" t="s">
        <v>142</v>
      </c>
      <c r="R90" s="113"/>
      <c r="S90" s="13"/>
      <c r="T90" s="14"/>
      <c r="U90" s="15"/>
      <c r="V90" s="16"/>
      <c r="W90" s="13"/>
      <c r="X90" s="15"/>
      <c r="Y90" s="16"/>
      <c r="Z90" s="17"/>
      <c r="AA90" s="15"/>
    </row>
    <row r="91" spans="2:27" ht="18" customHeight="1" x14ac:dyDescent="0.25">
      <c r="B91" s="7">
        <f t="shared" si="1"/>
        <v>88</v>
      </c>
      <c r="C91" s="42">
        <v>2953</v>
      </c>
      <c r="D91" s="43" t="s">
        <v>127</v>
      </c>
      <c r="E91" s="43" t="s">
        <v>370</v>
      </c>
      <c r="F91" s="43"/>
      <c r="G91" s="43" t="s">
        <v>22</v>
      </c>
      <c r="H91" s="44">
        <v>16</v>
      </c>
      <c r="I91" s="44" t="s">
        <v>15</v>
      </c>
      <c r="J91" s="43" t="s">
        <v>13</v>
      </c>
      <c r="K91" s="43" t="s">
        <v>79</v>
      </c>
      <c r="L91" s="43" t="s">
        <v>79</v>
      </c>
      <c r="M91" s="44" t="s">
        <v>10</v>
      </c>
      <c r="N91" s="44" t="s">
        <v>10</v>
      </c>
      <c r="O91" s="43" t="s">
        <v>59</v>
      </c>
      <c r="P91" s="45" t="s">
        <v>12</v>
      </c>
      <c r="R91" s="113"/>
      <c r="S91" s="13"/>
      <c r="T91" s="14"/>
      <c r="U91" s="15"/>
      <c r="V91" s="16"/>
      <c r="W91" s="13"/>
      <c r="X91" s="15"/>
      <c r="Y91" s="16"/>
      <c r="Z91" s="17"/>
      <c r="AA91" s="15"/>
    </row>
    <row r="92" spans="2:27" ht="18" customHeight="1" x14ac:dyDescent="0.25">
      <c r="B92" s="7">
        <f t="shared" si="1"/>
        <v>89</v>
      </c>
      <c r="C92" s="42">
        <v>3258</v>
      </c>
      <c r="D92" s="43" t="s">
        <v>240</v>
      </c>
      <c r="E92" s="43" t="s">
        <v>442</v>
      </c>
      <c r="F92" s="43"/>
      <c r="G92" s="43" t="s">
        <v>19</v>
      </c>
      <c r="H92" s="44">
        <v>22</v>
      </c>
      <c r="I92" s="44" t="s">
        <v>9</v>
      </c>
      <c r="J92" s="43" t="s">
        <v>13</v>
      </c>
      <c r="K92" s="43" t="s">
        <v>73</v>
      </c>
      <c r="L92" s="43" t="s">
        <v>73</v>
      </c>
      <c r="M92" s="44" t="s">
        <v>10</v>
      </c>
      <c r="N92" s="44" t="s">
        <v>11</v>
      </c>
      <c r="O92" s="43" t="s">
        <v>59</v>
      </c>
      <c r="P92" s="45" t="s">
        <v>12</v>
      </c>
      <c r="R92" s="113"/>
      <c r="S92" s="13"/>
      <c r="T92" s="14"/>
      <c r="U92" s="15"/>
      <c r="V92" s="16"/>
      <c r="W92" s="13"/>
      <c r="X92" s="15"/>
      <c r="Y92" s="16"/>
      <c r="Z92" s="17"/>
      <c r="AA92" s="15"/>
    </row>
    <row r="93" spans="2:27" ht="18" customHeight="1" x14ac:dyDescent="0.25">
      <c r="B93" s="7">
        <f t="shared" si="1"/>
        <v>90</v>
      </c>
      <c r="C93" s="42">
        <v>3265</v>
      </c>
      <c r="D93" s="43" t="s">
        <v>182</v>
      </c>
      <c r="E93" s="43" t="s">
        <v>183</v>
      </c>
      <c r="F93" s="43"/>
      <c r="G93" s="43" t="s">
        <v>58</v>
      </c>
      <c r="H93" s="44">
        <v>25</v>
      </c>
      <c r="I93" s="44" t="s">
        <v>15</v>
      </c>
      <c r="J93" s="43" t="s">
        <v>13</v>
      </c>
      <c r="K93" s="43" t="s">
        <v>73</v>
      </c>
      <c r="L93" s="43" t="s">
        <v>79</v>
      </c>
      <c r="M93" s="44" t="s">
        <v>10</v>
      </c>
      <c r="N93" s="44" t="s">
        <v>11</v>
      </c>
      <c r="O93" s="43" t="s">
        <v>62</v>
      </c>
      <c r="P93" s="45" t="s">
        <v>12</v>
      </c>
      <c r="R93" s="113"/>
      <c r="S93" s="13"/>
      <c r="T93" s="14"/>
      <c r="U93" s="15"/>
      <c r="V93" s="16"/>
      <c r="W93" s="13"/>
      <c r="X93" s="15"/>
      <c r="Y93" s="16"/>
      <c r="Z93" s="17"/>
      <c r="AA93" s="15"/>
    </row>
    <row r="94" spans="2:27" ht="18" customHeight="1" x14ac:dyDescent="0.25">
      <c r="B94" s="7">
        <f t="shared" si="1"/>
        <v>91</v>
      </c>
      <c r="C94" s="42">
        <v>3265</v>
      </c>
      <c r="D94" s="43" t="s">
        <v>184</v>
      </c>
      <c r="E94" s="43" t="s">
        <v>184</v>
      </c>
      <c r="F94" s="43"/>
      <c r="G94" s="43" t="s">
        <v>19</v>
      </c>
      <c r="H94" s="44">
        <v>26</v>
      </c>
      <c r="I94" s="44" t="s">
        <v>9</v>
      </c>
      <c r="J94" s="43" t="s">
        <v>13</v>
      </c>
      <c r="K94" s="43" t="s">
        <v>73</v>
      </c>
      <c r="L94" s="43" t="s">
        <v>79</v>
      </c>
      <c r="M94" s="44" t="s">
        <v>10</v>
      </c>
      <c r="N94" s="44" t="s">
        <v>11</v>
      </c>
      <c r="O94" s="43" t="s">
        <v>62</v>
      </c>
      <c r="P94" s="45" t="s">
        <v>12</v>
      </c>
      <c r="R94" s="113"/>
      <c r="S94" s="13"/>
      <c r="T94" s="14"/>
      <c r="U94" s="15"/>
      <c r="V94" s="16"/>
      <c r="W94" s="13"/>
      <c r="X94" s="15"/>
      <c r="Y94" s="16"/>
      <c r="Z94" s="17"/>
      <c r="AA94" s="15"/>
    </row>
    <row r="95" spans="2:27" ht="18" customHeight="1" x14ac:dyDescent="0.25">
      <c r="B95" s="7">
        <f t="shared" si="1"/>
        <v>92</v>
      </c>
      <c r="C95" s="42">
        <v>3297</v>
      </c>
      <c r="D95" s="43" t="s">
        <v>160</v>
      </c>
      <c r="E95" s="43" t="s">
        <v>160</v>
      </c>
      <c r="F95" s="43"/>
      <c r="G95" s="43" t="s">
        <v>161</v>
      </c>
      <c r="H95" s="44">
        <v>25</v>
      </c>
      <c r="I95" s="44" t="s">
        <v>9</v>
      </c>
      <c r="J95" s="43" t="s">
        <v>13</v>
      </c>
      <c r="K95" s="43" t="s">
        <v>73</v>
      </c>
      <c r="L95" s="43" t="s">
        <v>79</v>
      </c>
      <c r="M95" s="44" t="s">
        <v>10</v>
      </c>
      <c r="N95" s="44" t="s">
        <v>11</v>
      </c>
      <c r="O95" s="43" t="s">
        <v>56</v>
      </c>
      <c r="P95" s="45" t="s">
        <v>12</v>
      </c>
      <c r="R95" s="114"/>
      <c r="S95" s="13"/>
      <c r="T95" s="14"/>
      <c r="U95" s="15"/>
      <c r="V95" s="16"/>
      <c r="W95" s="13"/>
      <c r="X95" s="15"/>
      <c r="Y95" s="16"/>
      <c r="Z95" s="17"/>
      <c r="AA95" s="15"/>
    </row>
    <row r="96" spans="2:27" ht="18" customHeight="1" x14ac:dyDescent="0.25">
      <c r="B96" s="7">
        <f t="shared" si="1"/>
        <v>93</v>
      </c>
      <c r="C96" s="42">
        <v>3300</v>
      </c>
      <c r="D96" s="43" t="s">
        <v>373</v>
      </c>
      <c r="E96" s="43" t="s">
        <v>373</v>
      </c>
      <c r="F96" s="43"/>
      <c r="G96" s="43" t="s">
        <v>49</v>
      </c>
      <c r="H96" s="44">
        <v>33</v>
      </c>
      <c r="I96" s="44" t="s">
        <v>9</v>
      </c>
      <c r="J96" s="43" t="s">
        <v>13</v>
      </c>
      <c r="K96" s="43" t="s">
        <v>79</v>
      </c>
      <c r="L96" s="43" t="s">
        <v>79</v>
      </c>
      <c r="M96" s="44" t="s">
        <v>10</v>
      </c>
      <c r="N96" s="44" t="s">
        <v>11</v>
      </c>
      <c r="O96" s="43" t="s">
        <v>18</v>
      </c>
      <c r="P96" s="45" t="s">
        <v>12</v>
      </c>
      <c r="R96" s="113"/>
      <c r="S96" s="13"/>
      <c r="T96" s="14"/>
      <c r="U96" s="15"/>
      <c r="V96" s="16"/>
      <c r="W96" s="13"/>
      <c r="X96" s="15"/>
      <c r="Y96" s="16"/>
      <c r="Z96" s="17"/>
      <c r="AA96" s="15"/>
    </row>
    <row r="97" spans="2:27" ht="18" customHeight="1" x14ac:dyDescent="0.25">
      <c r="B97" s="7">
        <f t="shared" si="1"/>
        <v>94</v>
      </c>
      <c r="C97" s="42">
        <v>3313</v>
      </c>
      <c r="D97" s="43" t="s">
        <v>534</v>
      </c>
      <c r="E97" s="43" t="s">
        <v>13</v>
      </c>
      <c r="F97" s="43" t="s">
        <v>535</v>
      </c>
      <c r="G97" s="43"/>
      <c r="H97" s="44">
        <v>33</v>
      </c>
      <c r="I97" s="44" t="s">
        <v>9</v>
      </c>
      <c r="J97" s="43" t="s">
        <v>536</v>
      </c>
      <c r="K97" s="43" t="s">
        <v>13</v>
      </c>
      <c r="L97" s="43" t="s">
        <v>79</v>
      </c>
      <c r="M97" s="44" t="s">
        <v>10</v>
      </c>
      <c r="N97" s="44" t="s">
        <v>11</v>
      </c>
      <c r="O97" s="43" t="s">
        <v>227</v>
      </c>
      <c r="P97" s="45" t="s">
        <v>12</v>
      </c>
      <c r="R97" s="113"/>
      <c r="S97" s="13"/>
      <c r="T97" s="14"/>
      <c r="U97" s="15"/>
      <c r="V97" s="16"/>
      <c r="W97" s="13"/>
      <c r="X97" s="15"/>
      <c r="Y97" s="16"/>
      <c r="Z97" s="17"/>
      <c r="AA97" s="15"/>
    </row>
    <row r="98" spans="2:27" ht="18" customHeight="1" x14ac:dyDescent="0.25">
      <c r="B98" s="7">
        <f t="shared" si="1"/>
        <v>95</v>
      </c>
      <c r="C98" s="42">
        <v>3370</v>
      </c>
      <c r="D98" s="43" t="s">
        <v>116</v>
      </c>
      <c r="E98" s="43" t="s">
        <v>116</v>
      </c>
      <c r="F98" s="43"/>
      <c r="G98" s="43" t="s">
        <v>58</v>
      </c>
      <c r="H98" s="44">
        <v>40</v>
      </c>
      <c r="I98" s="44" t="s">
        <v>9</v>
      </c>
      <c r="J98" s="43" t="s">
        <v>13</v>
      </c>
      <c r="K98" s="43" t="s">
        <v>79</v>
      </c>
      <c r="L98" s="43" t="s">
        <v>79</v>
      </c>
      <c r="M98" s="44" t="s">
        <v>10</v>
      </c>
      <c r="N98" s="44" t="s">
        <v>11</v>
      </c>
      <c r="O98" s="43" t="s">
        <v>62</v>
      </c>
      <c r="P98" s="45" t="s">
        <v>12</v>
      </c>
      <c r="R98" s="113"/>
      <c r="S98" s="13"/>
      <c r="T98" s="14"/>
      <c r="U98" s="15"/>
      <c r="V98" s="16"/>
      <c r="W98" s="13"/>
      <c r="X98" s="15"/>
      <c r="Y98" s="16"/>
      <c r="Z98" s="17"/>
      <c r="AA98" s="15"/>
    </row>
    <row r="99" spans="2:27" ht="18" customHeight="1" x14ac:dyDescent="0.25">
      <c r="B99" s="7">
        <f t="shared" si="1"/>
        <v>96</v>
      </c>
      <c r="C99" s="42">
        <v>3370</v>
      </c>
      <c r="D99" s="43" t="s">
        <v>52</v>
      </c>
      <c r="E99" s="43" t="s">
        <v>65</v>
      </c>
      <c r="F99" s="43"/>
      <c r="G99" s="43" t="s">
        <v>58</v>
      </c>
      <c r="H99" s="44">
        <v>41</v>
      </c>
      <c r="I99" s="44" t="s">
        <v>9</v>
      </c>
      <c r="J99" s="43" t="s">
        <v>13</v>
      </c>
      <c r="K99" s="43" t="s">
        <v>79</v>
      </c>
      <c r="L99" s="43" t="s">
        <v>79</v>
      </c>
      <c r="M99" s="44" t="s">
        <v>10</v>
      </c>
      <c r="N99" s="44" t="s">
        <v>11</v>
      </c>
      <c r="O99" s="43" t="s">
        <v>62</v>
      </c>
      <c r="P99" s="45" t="s">
        <v>12</v>
      </c>
      <c r="R99" s="113"/>
      <c r="S99" s="13"/>
      <c r="T99" s="14"/>
      <c r="U99" s="15"/>
      <c r="V99" s="16"/>
      <c r="W99" s="13"/>
      <c r="X99" s="15"/>
      <c r="Y99" s="16"/>
      <c r="Z99" s="17"/>
      <c r="AA99" s="15"/>
    </row>
    <row r="100" spans="2:27" ht="18" customHeight="1" x14ac:dyDescent="0.25">
      <c r="B100" s="7">
        <f t="shared" si="1"/>
        <v>97</v>
      </c>
      <c r="C100" s="42">
        <v>3372</v>
      </c>
      <c r="D100" s="43" t="s">
        <v>280</v>
      </c>
      <c r="E100" s="43" t="s">
        <v>281</v>
      </c>
      <c r="F100" s="43"/>
      <c r="G100" s="43" t="s">
        <v>19</v>
      </c>
      <c r="H100" s="44">
        <v>25</v>
      </c>
      <c r="I100" s="44" t="s">
        <v>15</v>
      </c>
      <c r="J100" s="43" t="s">
        <v>13</v>
      </c>
      <c r="K100" s="43" t="s">
        <v>285</v>
      </c>
      <c r="L100" s="43" t="s">
        <v>79</v>
      </c>
      <c r="M100" s="44" t="s">
        <v>10</v>
      </c>
      <c r="N100" s="44" t="s">
        <v>11</v>
      </c>
      <c r="O100" s="43" t="s">
        <v>46</v>
      </c>
      <c r="P100" s="45" t="s">
        <v>12</v>
      </c>
      <c r="R100" s="113"/>
      <c r="S100" s="13"/>
      <c r="T100" s="14"/>
      <c r="U100" s="15"/>
      <c r="V100" s="16"/>
      <c r="W100" s="13"/>
      <c r="X100" s="15"/>
      <c r="Y100" s="16"/>
      <c r="Z100" s="17"/>
      <c r="AA100" s="15"/>
    </row>
    <row r="101" spans="2:27" ht="18" customHeight="1" x14ac:dyDescent="0.25">
      <c r="B101" s="7">
        <f t="shared" si="1"/>
        <v>98</v>
      </c>
      <c r="C101" s="42">
        <v>3538</v>
      </c>
      <c r="D101" s="43" t="s">
        <v>80</v>
      </c>
      <c r="E101" s="43" t="s">
        <v>80</v>
      </c>
      <c r="F101" s="43"/>
      <c r="G101" s="43" t="s">
        <v>49</v>
      </c>
      <c r="H101" s="44">
        <v>27</v>
      </c>
      <c r="I101" s="44" t="s">
        <v>9</v>
      </c>
      <c r="J101" s="43" t="s">
        <v>13</v>
      </c>
      <c r="K101" s="43" t="s">
        <v>79</v>
      </c>
      <c r="L101" s="43" t="s">
        <v>79</v>
      </c>
      <c r="M101" s="44" t="s">
        <v>10</v>
      </c>
      <c r="N101" s="44" t="s">
        <v>11</v>
      </c>
      <c r="O101" s="43" t="s">
        <v>12</v>
      </c>
      <c r="P101" s="45" t="s">
        <v>12</v>
      </c>
      <c r="R101" s="113"/>
      <c r="S101" s="83"/>
      <c r="T101" s="14"/>
      <c r="U101" s="15"/>
      <c r="V101" s="16"/>
      <c r="W101" s="13"/>
      <c r="X101" s="15"/>
      <c r="Y101" s="16"/>
      <c r="Z101" s="17"/>
      <c r="AA101" s="15"/>
    </row>
    <row r="102" spans="2:27" ht="18" customHeight="1" x14ac:dyDescent="0.25">
      <c r="B102" s="7">
        <f t="shared" si="1"/>
        <v>99</v>
      </c>
      <c r="C102" s="42">
        <v>3538</v>
      </c>
      <c r="D102" s="43" t="s">
        <v>78</v>
      </c>
      <c r="E102" s="43" t="s">
        <v>78</v>
      </c>
      <c r="F102" s="43"/>
      <c r="G102" s="43" t="s">
        <v>22</v>
      </c>
      <c r="H102" s="44">
        <v>25</v>
      </c>
      <c r="I102" s="44" t="s">
        <v>9</v>
      </c>
      <c r="J102" s="43" t="s">
        <v>13</v>
      </c>
      <c r="K102" s="43" t="s">
        <v>79</v>
      </c>
      <c r="L102" s="43" t="s">
        <v>79</v>
      </c>
      <c r="M102" s="44" t="s">
        <v>10</v>
      </c>
      <c r="N102" s="44" t="s">
        <v>11</v>
      </c>
      <c r="O102" s="43" t="s">
        <v>12</v>
      </c>
      <c r="P102" s="45" t="s">
        <v>12</v>
      </c>
      <c r="R102" s="113"/>
      <c r="S102" s="83"/>
      <c r="T102" s="14"/>
      <c r="U102" s="15"/>
      <c r="V102" s="16"/>
      <c r="W102" s="13"/>
      <c r="X102" s="15"/>
      <c r="Y102" s="16"/>
      <c r="Z102" s="17"/>
      <c r="AA102" s="15"/>
    </row>
    <row r="103" spans="2:27" ht="18" customHeight="1" x14ac:dyDescent="0.25">
      <c r="B103" s="7">
        <f t="shared" si="1"/>
        <v>100</v>
      </c>
      <c r="C103" s="42">
        <v>3650</v>
      </c>
      <c r="D103" s="43" t="s">
        <v>156</v>
      </c>
      <c r="E103" s="43" t="s">
        <v>157</v>
      </c>
      <c r="F103" s="43"/>
      <c r="G103" s="43" t="s">
        <v>22</v>
      </c>
      <c r="H103" s="44">
        <v>16</v>
      </c>
      <c r="I103" s="44" t="s">
        <v>15</v>
      </c>
      <c r="J103" s="43" t="s">
        <v>13</v>
      </c>
      <c r="K103" s="43" t="s">
        <v>79</v>
      </c>
      <c r="L103" s="43" t="s">
        <v>79</v>
      </c>
      <c r="M103" s="44" t="s">
        <v>10</v>
      </c>
      <c r="N103" s="44" t="s">
        <v>11</v>
      </c>
      <c r="O103" s="43" t="s">
        <v>18</v>
      </c>
      <c r="P103" s="45" t="s">
        <v>12</v>
      </c>
      <c r="R103" s="113"/>
      <c r="S103" s="83"/>
      <c r="T103" s="14"/>
      <c r="U103" s="15"/>
      <c r="V103" s="16"/>
      <c r="W103" s="13"/>
      <c r="X103" s="15"/>
      <c r="Y103" s="16"/>
      <c r="Z103" s="17"/>
      <c r="AA103" s="15"/>
    </row>
    <row r="104" spans="2:27" ht="18" customHeight="1" x14ac:dyDescent="0.25">
      <c r="B104" s="7">
        <f t="shared" si="1"/>
        <v>101</v>
      </c>
      <c r="C104" s="42">
        <v>3698</v>
      </c>
      <c r="D104" s="43" t="s">
        <v>289</v>
      </c>
      <c r="E104" s="43" t="s">
        <v>291</v>
      </c>
      <c r="F104" s="43"/>
      <c r="G104" s="43" t="s">
        <v>19</v>
      </c>
      <c r="H104" s="44">
        <v>7</v>
      </c>
      <c r="I104" s="44" t="s">
        <v>15</v>
      </c>
      <c r="J104" s="43" t="s">
        <v>13</v>
      </c>
      <c r="K104" s="43" t="s">
        <v>292</v>
      </c>
      <c r="L104" s="43" t="s">
        <v>13</v>
      </c>
      <c r="M104" s="44" t="s">
        <v>10</v>
      </c>
      <c r="N104" s="44" t="s">
        <v>11</v>
      </c>
      <c r="O104" s="43" t="s">
        <v>18</v>
      </c>
      <c r="P104" s="45" t="s">
        <v>12</v>
      </c>
      <c r="R104" s="113"/>
      <c r="S104" s="83"/>
      <c r="T104" s="14"/>
      <c r="U104" s="15"/>
      <c r="V104" s="16"/>
      <c r="W104" s="13"/>
      <c r="X104" s="15"/>
      <c r="Y104" s="16"/>
      <c r="Z104" s="17"/>
      <c r="AA104" s="15"/>
    </row>
    <row r="105" spans="2:27" ht="18" customHeight="1" x14ac:dyDescent="0.25">
      <c r="B105" s="7">
        <f t="shared" si="1"/>
        <v>102</v>
      </c>
      <c r="C105" s="42">
        <v>3698</v>
      </c>
      <c r="D105" s="43" t="s">
        <v>293</v>
      </c>
      <c r="E105" s="43" t="s">
        <v>291</v>
      </c>
      <c r="F105" s="43"/>
      <c r="G105" s="43" t="s">
        <v>20</v>
      </c>
      <c r="H105" s="44">
        <v>29</v>
      </c>
      <c r="I105" s="44" t="s">
        <v>17</v>
      </c>
      <c r="J105" s="43" t="s">
        <v>13</v>
      </c>
      <c r="K105" s="43" t="s">
        <v>292</v>
      </c>
      <c r="L105" s="43" t="s">
        <v>13</v>
      </c>
      <c r="M105" s="44" t="s">
        <v>10</v>
      </c>
      <c r="N105" s="44" t="s">
        <v>11</v>
      </c>
      <c r="O105" s="43" t="s">
        <v>18</v>
      </c>
      <c r="P105" s="45" t="s">
        <v>12</v>
      </c>
      <c r="R105" s="113"/>
      <c r="S105" s="83"/>
      <c r="T105" s="14"/>
      <c r="U105" s="15"/>
      <c r="V105" s="16"/>
      <c r="W105" s="13"/>
      <c r="X105" s="15"/>
      <c r="Y105" s="16"/>
      <c r="Z105" s="17"/>
      <c r="AA105" s="15"/>
    </row>
    <row r="106" spans="2:27" ht="18" customHeight="1" x14ac:dyDescent="0.25">
      <c r="B106" s="7">
        <f t="shared" si="1"/>
        <v>103</v>
      </c>
      <c r="C106" s="42">
        <v>3723</v>
      </c>
      <c r="D106" s="43" t="s">
        <v>89</v>
      </c>
      <c r="E106" s="43" t="s">
        <v>267</v>
      </c>
      <c r="F106" s="43"/>
      <c r="G106" s="43" t="s">
        <v>22</v>
      </c>
      <c r="H106" s="44">
        <v>46</v>
      </c>
      <c r="I106" s="44" t="s">
        <v>9</v>
      </c>
      <c r="J106" s="43" t="s">
        <v>13</v>
      </c>
      <c r="K106" s="43" t="s">
        <v>149</v>
      </c>
      <c r="L106" s="43" t="s">
        <v>149</v>
      </c>
      <c r="M106" s="44" t="s">
        <v>10</v>
      </c>
      <c r="N106" s="44" t="s">
        <v>11</v>
      </c>
      <c r="O106" s="43" t="s">
        <v>51</v>
      </c>
      <c r="P106" s="45" t="s">
        <v>16</v>
      </c>
      <c r="R106" s="113"/>
      <c r="S106" s="83"/>
      <c r="T106" s="14"/>
      <c r="U106" s="15"/>
      <c r="V106" s="16"/>
      <c r="W106" s="13"/>
      <c r="X106" s="15"/>
      <c r="Y106" s="16"/>
      <c r="Z106" s="17"/>
      <c r="AA106" s="15"/>
    </row>
    <row r="107" spans="2:27" ht="18" customHeight="1" x14ac:dyDescent="0.25">
      <c r="B107" s="7">
        <f t="shared" si="1"/>
        <v>104</v>
      </c>
      <c r="C107" s="42">
        <v>3723</v>
      </c>
      <c r="D107" s="43" t="s">
        <v>174</v>
      </c>
      <c r="E107" s="43" t="s">
        <v>174</v>
      </c>
      <c r="F107" s="43"/>
      <c r="G107" s="43" t="s">
        <v>265</v>
      </c>
      <c r="H107" s="44">
        <v>42</v>
      </c>
      <c r="I107" s="44" t="s">
        <v>9</v>
      </c>
      <c r="J107" s="43" t="s">
        <v>13</v>
      </c>
      <c r="K107" s="43" t="s">
        <v>149</v>
      </c>
      <c r="L107" s="43" t="s">
        <v>149</v>
      </c>
      <c r="M107" s="44" t="s">
        <v>10</v>
      </c>
      <c r="N107" s="44" t="s">
        <v>11</v>
      </c>
      <c r="O107" s="43" t="s">
        <v>51</v>
      </c>
      <c r="P107" s="45" t="s">
        <v>16</v>
      </c>
      <c r="R107" s="113"/>
      <c r="S107" s="83"/>
      <c r="T107" s="14"/>
      <c r="U107" s="15"/>
      <c r="V107" s="16"/>
      <c r="W107" s="13"/>
      <c r="X107" s="15"/>
      <c r="Y107" s="16"/>
      <c r="Z107" s="17"/>
      <c r="AA107" s="15"/>
    </row>
    <row r="108" spans="2:27" ht="18" customHeight="1" x14ac:dyDescent="0.25">
      <c r="B108" s="7">
        <f t="shared" si="1"/>
        <v>105</v>
      </c>
      <c r="C108" s="42">
        <v>3723</v>
      </c>
      <c r="D108" s="109" t="s">
        <v>266</v>
      </c>
      <c r="E108" s="109" t="s">
        <v>266</v>
      </c>
      <c r="F108" s="109"/>
      <c r="G108" s="109" t="s">
        <v>49</v>
      </c>
      <c r="H108" s="44">
        <v>25</v>
      </c>
      <c r="I108" s="44"/>
      <c r="J108" s="43" t="s">
        <v>13</v>
      </c>
      <c r="K108" s="43" t="s">
        <v>149</v>
      </c>
      <c r="L108" s="43" t="s">
        <v>149</v>
      </c>
      <c r="M108" s="44" t="s">
        <v>10</v>
      </c>
      <c r="N108" s="44" t="s">
        <v>11</v>
      </c>
      <c r="O108" s="43" t="s">
        <v>51</v>
      </c>
      <c r="P108" s="45" t="s">
        <v>16</v>
      </c>
      <c r="R108" s="113"/>
      <c r="S108" s="83"/>
      <c r="T108" s="14"/>
      <c r="U108" s="15"/>
      <c r="V108" s="16"/>
      <c r="W108" s="13"/>
      <c r="X108" s="15"/>
      <c r="Y108" s="16"/>
      <c r="Z108" s="17"/>
      <c r="AA108" s="15"/>
    </row>
    <row r="109" spans="2:27" ht="18" customHeight="1" x14ac:dyDescent="0.25">
      <c r="B109" s="7">
        <f t="shared" si="1"/>
        <v>106</v>
      </c>
      <c r="C109" s="42">
        <v>3723</v>
      </c>
      <c r="D109" s="109" t="s">
        <v>450</v>
      </c>
      <c r="E109" s="109" t="s">
        <v>268</v>
      </c>
      <c r="F109" s="109"/>
      <c r="G109" s="109" t="s">
        <v>19</v>
      </c>
      <c r="H109" s="44">
        <v>28</v>
      </c>
      <c r="I109" s="44" t="s">
        <v>9</v>
      </c>
      <c r="J109" s="43" t="s">
        <v>13</v>
      </c>
      <c r="K109" s="43" t="s">
        <v>149</v>
      </c>
      <c r="L109" s="43" t="s">
        <v>149</v>
      </c>
      <c r="M109" s="44" t="s">
        <v>10</v>
      </c>
      <c r="N109" s="44" t="s">
        <v>11</v>
      </c>
      <c r="O109" s="43" t="s">
        <v>51</v>
      </c>
      <c r="P109" s="45" t="s">
        <v>16</v>
      </c>
      <c r="R109" s="113"/>
      <c r="S109" s="83"/>
      <c r="T109" s="14"/>
      <c r="U109" s="15"/>
      <c r="V109" s="16"/>
      <c r="W109" s="13"/>
      <c r="X109" s="15"/>
      <c r="Y109" s="16"/>
      <c r="Z109" s="17"/>
      <c r="AA109" s="15"/>
    </row>
    <row r="110" spans="2:27" ht="18" customHeight="1" x14ac:dyDescent="0.25">
      <c r="B110" s="7">
        <f t="shared" si="1"/>
        <v>107</v>
      </c>
      <c r="C110" s="42">
        <v>3723</v>
      </c>
      <c r="D110" s="109" t="s">
        <v>546</v>
      </c>
      <c r="E110" s="109" t="s">
        <v>269</v>
      </c>
      <c r="F110" s="109"/>
      <c r="G110" s="109" t="s">
        <v>21</v>
      </c>
      <c r="H110" s="44">
        <v>16</v>
      </c>
      <c r="I110" s="44" t="s">
        <v>15</v>
      </c>
      <c r="J110" s="43" t="s">
        <v>13</v>
      </c>
      <c r="K110" s="43" t="s">
        <v>149</v>
      </c>
      <c r="L110" s="43" t="s">
        <v>149</v>
      </c>
      <c r="M110" s="44" t="s">
        <v>10</v>
      </c>
      <c r="N110" s="44" t="s">
        <v>11</v>
      </c>
      <c r="O110" s="43" t="s">
        <v>51</v>
      </c>
      <c r="P110" s="45" t="s">
        <v>16</v>
      </c>
      <c r="R110" s="114"/>
      <c r="S110" s="83"/>
      <c r="T110" s="14"/>
      <c r="U110" s="15"/>
      <c r="V110" s="16"/>
      <c r="W110" s="13"/>
      <c r="X110" s="15"/>
      <c r="Y110" s="16"/>
      <c r="Z110" s="17"/>
      <c r="AA110" s="15"/>
    </row>
    <row r="111" spans="2:27" ht="18" customHeight="1" x14ac:dyDescent="0.25">
      <c r="B111" s="7">
        <f t="shared" si="1"/>
        <v>108</v>
      </c>
      <c r="C111" s="42">
        <v>3806</v>
      </c>
      <c r="D111" s="43" t="s">
        <v>295</v>
      </c>
      <c r="E111" s="43" t="s">
        <v>295</v>
      </c>
      <c r="F111" s="43"/>
      <c r="G111" s="43" t="s">
        <v>300</v>
      </c>
      <c r="H111" s="44">
        <v>18</v>
      </c>
      <c r="I111" s="44" t="s">
        <v>15</v>
      </c>
      <c r="J111" s="43" t="s">
        <v>13</v>
      </c>
      <c r="K111" s="43" t="s">
        <v>301</v>
      </c>
      <c r="L111" s="43" t="s">
        <v>13</v>
      </c>
      <c r="M111" s="44" t="s">
        <v>10</v>
      </c>
      <c r="N111" s="44" t="s">
        <v>10</v>
      </c>
      <c r="O111" s="43" t="s">
        <v>51</v>
      </c>
      <c r="P111" s="45" t="s">
        <v>16</v>
      </c>
      <c r="R111" s="113"/>
      <c r="S111" s="83"/>
      <c r="T111" s="14"/>
      <c r="U111" s="15"/>
      <c r="V111" s="16"/>
      <c r="W111" s="13"/>
      <c r="X111" s="15"/>
      <c r="Y111" s="16"/>
      <c r="Z111" s="17"/>
      <c r="AA111" s="15"/>
    </row>
    <row r="112" spans="2:27" ht="18" customHeight="1" x14ac:dyDescent="0.25">
      <c r="B112" s="7">
        <f t="shared" si="1"/>
        <v>109</v>
      </c>
      <c r="C112" s="42">
        <v>3806</v>
      </c>
      <c r="D112" s="43" t="s">
        <v>143</v>
      </c>
      <c r="E112" s="43" t="s">
        <v>302</v>
      </c>
      <c r="F112" s="43"/>
      <c r="G112" s="43" t="s">
        <v>49</v>
      </c>
      <c r="H112" s="44">
        <v>38</v>
      </c>
      <c r="I112" s="44" t="s">
        <v>9</v>
      </c>
      <c r="J112" s="43" t="s">
        <v>13</v>
      </c>
      <c r="K112" s="43" t="s">
        <v>301</v>
      </c>
      <c r="L112" s="43" t="s">
        <v>13</v>
      </c>
      <c r="M112" s="44" t="s">
        <v>10</v>
      </c>
      <c r="N112" s="44" t="s">
        <v>10</v>
      </c>
      <c r="O112" s="43" t="s">
        <v>51</v>
      </c>
      <c r="P112" s="45" t="s">
        <v>16</v>
      </c>
      <c r="R112" s="113"/>
      <c r="S112" s="83"/>
      <c r="T112" s="14"/>
      <c r="U112" s="15"/>
      <c r="V112" s="16"/>
      <c r="W112" s="13"/>
      <c r="X112" s="15"/>
      <c r="Y112" s="16"/>
      <c r="Z112" s="17"/>
      <c r="AA112" s="15"/>
    </row>
    <row r="113" spans="2:27" ht="18" customHeight="1" x14ac:dyDescent="0.25">
      <c r="B113" s="7">
        <f t="shared" si="1"/>
        <v>110</v>
      </c>
      <c r="C113" s="42">
        <v>3806</v>
      </c>
      <c r="D113" s="43" t="s">
        <v>304</v>
      </c>
      <c r="E113" s="43" t="s">
        <v>305</v>
      </c>
      <c r="F113" s="43"/>
      <c r="G113" s="43" t="s">
        <v>20</v>
      </c>
      <c r="H113" s="44">
        <v>21</v>
      </c>
      <c r="I113" s="44" t="s">
        <v>15</v>
      </c>
      <c r="J113" s="43" t="s">
        <v>13</v>
      </c>
      <c r="K113" s="43" t="s">
        <v>303</v>
      </c>
      <c r="L113" s="43" t="s">
        <v>73</v>
      </c>
      <c r="M113" s="44" t="s">
        <v>10</v>
      </c>
      <c r="N113" s="44" t="s">
        <v>10</v>
      </c>
      <c r="O113" s="43" t="s">
        <v>51</v>
      </c>
      <c r="P113" s="45" t="s">
        <v>16</v>
      </c>
      <c r="R113" s="113"/>
      <c r="S113" s="83"/>
      <c r="T113" s="14"/>
      <c r="U113" s="15"/>
      <c r="V113" s="16"/>
      <c r="W113" s="13"/>
      <c r="X113" s="15"/>
      <c r="Y113" s="16"/>
      <c r="Z113" s="17"/>
      <c r="AA113" s="15"/>
    </row>
    <row r="114" spans="2:27" ht="18" customHeight="1" x14ac:dyDescent="0.25">
      <c r="B114" s="7">
        <f t="shared" si="1"/>
        <v>111</v>
      </c>
      <c r="C114" s="42">
        <v>3895</v>
      </c>
      <c r="D114" s="43" t="s">
        <v>329</v>
      </c>
      <c r="E114" s="43" t="s">
        <v>90</v>
      </c>
      <c r="F114" s="43"/>
      <c r="G114" s="43" t="s">
        <v>20</v>
      </c>
      <c r="H114" s="44">
        <v>17</v>
      </c>
      <c r="I114" s="44" t="s">
        <v>15</v>
      </c>
      <c r="J114" s="43" t="s">
        <v>13</v>
      </c>
      <c r="K114" s="43" t="s">
        <v>87</v>
      </c>
      <c r="L114" s="43" t="s">
        <v>79</v>
      </c>
      <c r="M114" s="44" t="s">
        <v>10</v>
      </c>
      <c r="N114" s="44" t="s">
        <v>10</v>
      </c>
      <c r="O114" s="43" t="s">
        <v>59</v>
      </c>
      <c r="P114" s="45" t="s">
        <v>12</v>
      </c>
      <c r="R114" s="114"/>
      <c r="S114" s="83"/>
      <c r="T114" s="14"/>
      <c r="U114" s="15"/>
      <c r="V114" s="16"/>
      <c r="W114" s="13"/>
      <c r="X114" s="15"/>
      <c r="Y114" s="16"/>
      <c r="Z114" s="17"/>
      <c r="AA114" s="15"/>
    </row>
    <row r="115" spans="2:27" ht="18" customHeight="1" x14ac:dyDescent="0.25">
      <c r="B115" s="7">
        <f t="shared" si="1"/>
        <v>112</v>
      </c>
      <c r="C115" s="42">
        <v>3895</v>
      </c>
      <c r="D115" s="43" t="s">
        <v>86</v>
      </c>
      <c r="E115" s="43" t="s">
        <v>82</v>
      </c>
      <c r="F115" s="43"/>
      <c r="G115" s="43" t="s">
        <v>21</v>
      </c>
      <c r="H115" s="44">
        <v>30</v>
      </c>
      <c r="I115" s="44" t="s">
        <v>17</v>
      </c>
      <c r="J115" s="43" t="s">
        <v>13</v>
      </c>
      <c r="K115" s="43" t="s">
        <v>87</v>
      </c>
      <c r="L115" s="43" t="s">
        <v>79</v>
      </c>
      <c r="M115" s="44" t="s">
        <v>10</v>
      </c>
      <c r="N115" s="44" t="s">
        <v>10</v>
      </c>
      <c r="O115" s="43" t="s">
        <v>59</v>
      </c>
      <c r="P115" s="45" t="s">
        <v>12</v>
      </c>
      <c r="R115" s="114"/>
      <c r="S115" s="83"/>
      <c r="Y115" s="20"/>
      <c r="Z115" s="21"/>
      <c r="AA115" s="22"/>
    </row>
    <row r="116" spans="2:27" ht="18" customHeight="1" x14ac:dyDescent="0.25">
      <c r="B116" s="7">
        <f t="shared" si="1"/>
        <v>113</v>
      </c>
      <c r="C116" s="42">
        <v>3895</v>
      </c>
      <c r="D116" s="43" t="s">
        <v>86</v>
      </c>
      <c r="E116" s="43" t="s">
        <v>82</v>
      </c>
      <c r="F116" s="43"/>
      <c r="G116" s="43" t="s">
        <v>20</v>
      </c>
      <c r="H116" s="44">
        <v>11</v>
      </c>
      <c r="I116" s="44" t="s">
        <v>15</v>
      </c>
      <c r="J116" s="43" t="s">
        <v>13</v>
      </c>
      <c r="K116" s="43" t="s">
        <v>87</v>
      </c>
      <c r="L116" s="43" t="s">
        <v>79</v>
      </c>
      <c r="M116" s="44" t="s">
        <v>10</v>
      </c>
      <c r="N116" s="44" t="s">
        <v>10</v>
      </c>
      <c r="O116" s="43" t="s">
        <v>59</v>
      </c>
      <c r="P116" s="45" t="s">
        <v>12</v>
      </c>
      <c r="R116" s="113"/>
      <c r="S116" s="83"/>
      <c r="T116" s="14"/>
      <c r="U116" s="15"/>
      <c r="V116" s="16"/>
      <c r="W116" s="13"/>
      <c r="X116" s="15"/>
      <c r="Y116" s="20"/>
      <c r="Z116" s="21"/>
      <c r="AA116" s="22"/>
    </row>
    <row r="117" spans="2:27" ht="18" customHeight="1" x14ac:dyDescent="0.25">
      <c r="B117" s="7">
        <f t="shared" si="1"/>
        <v>114</v>
      </c>
      <c r="C117" s="42">
        <v>3895</v>
      </c>
      <c r="D117" s="43" t="s">
        <v>86</v>
      </c>
      <c r="E117" s="43" t="s">
        <v>82</v>
      </c>
      <c r="F117" s="43"/>
      <c r="G117" s="43" t="s">
        <v>88</v>
      </c>
      <c r="H117" s="44">
        <v>3</v>
      </c>
      <c r="I117" s="44" t="s">
        <v>15</v>
      </c>
      <c r="J117" s="43" t="s">
        <v>13</v>
      </c>
      <c r="K117" s="43" t="s">
        <v>87</v>
      </c>
      <c r="L117" s="43" t="s">
        <v>79</v>
      </c>
      <c r="M117" s="44" t="s">
        <v>10</v>
      </c>
      <c r="N117" s="44" t="s">
        <v>10</v>
      </c>
      <c r="O117" s="43" t="s">
        <v>59</v>
      </c>
      <c r="P117" s="45" t="s">
        <v>12</v>
      </c>
      <c r="R117" s="113"/>
      <c r="S117" s="83"/>
      <c r="T117" s="14"/>
      <c r="U117" s="15"/>
      <c r="V117" s="16"/>
      <c r="W117" s="13"/>
      <c r="X117" s="15"/>
      <c r="Y117" s="20"/>
      <c r="Z117" s="21"/>
      <c r="AA117" s="22"/>
    </row>
    <row r="118" spans="2:27" ht="18" customHeight="1" x14ac:dyDescent="0.25">
      <c r="B118" s="7">
        <f t="shared" si="1"/>
        <v>115</v>
      </c>
      <c r="C118" s="42">
        <v>3965</v>
      </c>
      <c r="D118" s="43" t="s">
        <v>184</v>
      </c>
      <c r="E118" s="43" t="s">
        <v>184</v>
      </c>
      <c r="F118" s="43"/>
      <c r="G118" s="43" t="s">
        <v>19</v>
      </c>
      <c r="H118" s="44">
        <v>29</v>
      </c>
      <c r="I118" s="44" t="s">
        <v>17</v>
      </c>
      <c r="J118" s="43" t="s">
        <v>13</v>
      </c>
      <c r="K118" s="43" t="s">
        <v>73</v>
      </c>
      <c r="L118" s="43" t="s">
        <v>73</v>
      </c>
      <c r="M118" s="44" t="s">
        <v>10</v>
      </c>
      <c r="N118" s="44" t="s">
        <v>11</v>
      </c>
      <c r="O118" s="43" t="s">
        <v>244</v>
      </c>
      <c r="P118" s="45" t="s">
        <v>12</v>
      </c>
      <c r="R118" s="113"/>
      <c r="S118" s="83"/>
      <c r="T118" s="14"/>
      <c r="U118" s="15"/>
      <c r="V118" s="16"/>
      <c r="W118" s="13"/>
      <c r="X118" s="15"/>
      <c r="Y118" s="20"/>
      <c r="Z118" s="21"/>
      <c r="AA118" s="22"/>
    </row>
    <row r="119" spans="2:27" ht="18" customHeight="1" x14ac:dyDescent="0.25">
      <c r="B119" s="7">
        <f t="shared" si="1"/>
        <v>116</v>
      </c>
      <c r="C119" s="42">
        <v>3994</v>
      </c>
      <c r="D119" s="43" t="s">
        <v>260</v>
      </c>
      <c r="E119" s="43" t="s">
        <v>260</v>
      </c>
      <c r="F119" s="43"/>
      <c r="G119" s="43" t="s">
        <v>263</v>
      </c>
      <c r="H119" s="44">
        <v>6</v>
      </c>
      <c r="I119" s="44" t="s">
        <v>15</v>
      </c>
      <c r="J119" s="43" t="s">
        <v>13</v>
      </c>
      <c r="K119" s="43" t="s">
        <v>264</v>
      </c>
      <c r="L119" s="43" t="s">
        <v>13</v>
      </c>
      <c r="M119" s="44" t="s">
        <v>264</v>
      </c>
      <c r="N119" s="44" t="s">
        <v>264</v>
      </c>
      <c r="O119" s="43" t="s">
        <v>61</v>
      </c>
      <c r="P119" s="45" t="s">
        <v>12</v>
      </c>
      <c r="R119" s="113"/>
      <c r="S119" s="83"/>
      <c r="T119" s="14"/>
      <c r="U119" s="15"/>
      <c r="V119" s="16"/>
      <c r="W119" s="13"/>
      <c r="X119" s="15"/>
      <c r="Y119" s="20"/>
      <c r="Z119" s="21"/>
      <c r="AA119" s="22"/>
    </row>
    <row r="120" spans="2:27" ht="18" customHeight="1" x14ac:dyDescent="0.25">
      <c r="B120" s="7">
        <f t="shared" si="1"/>
        <v>117</v>
      </c>
      <c r="C120" s="42">
        <v>3994</v>
      </c>
      <c r="D120" s="43" t="s">
        <v>261</v>
      </c>
      <c r="E120" s="43" t="s">
        <v>260</v>
      </c>
      <c r="F120" s="43"/>
      <c r="G120" s="43" t="s">
        <v>20</v>
      </c>
      <c r="H120" s="44">
        <v>32</v>
      </c>
      <c r="I120" s="44" t="s">
        <v>9</v>
      </c>
      <c r="J120" s="43" t="s">
        <v>13</v>
      </c>
      <c r="K120" s="43" t="s">
        <v>73</v>
      </c>
      <c r="L120" s="43" t="s">
        <v>262</v>
      </c>
      <c r="M120" s="44" t="s">
        <v>10</v>
      </c>
      <c r="N120" s="44" t="s">
        <v>11</v>
      </c>
      <c r="O120" s="43" t="s">
        <v>61</v>
      </c>
      <c r="P120" s="45" t="s">
        <v>12</v>
      </c>
      <c r="R120" s="113"/>
      <c r="S120" s="83"/>
      <c r="T120" s="14"/>
      <c r="U120" s="15"/>
      <c r="V120" s="16"/>
      <c r="W120" s="13"/>
      <c r="X120" s="15"/>
      <c r="Y120" s="20"/>
      <c r="Z120" s="21"/>
      <c r="AA120" s="22"/>
    </row>
    <row r="121" spans="2:27" ht="18" customHeight="1" x14ac:dyDescent="0.25">
      <c r="B121" s="7">
        <f t="shared" si="1"/>
        <v>118</v>
      </c>
      <c r="C121" s="42">
        <v>3994</v>
      </c>
      <c r="D121" s="43" t="s">
        <v>91</v>
      </c>
      <c r="E121" s="43" t="s">
        <v>91</v>
      </c>
      <c r="F121" s="63"/>
      <c r="G121" s="43" t="s">
        <v>92</v>
      </c>
      <c r="H121" s="44">
        <v>23</v>
      </c>
      <c r="I121" s="44" t="s">
        <v>15</v>
      </c>
      <c r="J121" s="43" t="s">
        <v>13</v>
      </c>
      <c r="K121" s="43" t="s">
        <v>93</v>
      </c>
      <c r="L121" s="43" t="s">
        <v>93</v>
      </c>
      <c r="M121" s="44" t="s">
        <v>10</v>
      </c>
      <c r="N121" s="44" t="s">
        <v>11</v>
      </c>
      <c r="O121" s="43" t="s">
        <v>51</v>
      </c>
      <c r="P121" s="45" t="s">
        <v>16</v>
      </c>
      <c r="R121" s="113"/>
      <c r="S121" s="13"/>
      <c r="T121" s="14"/>
      <c r="U121" s="15"/>
      <c r="V121" s="16"/>
      <c r="W121" s="13"/>
      <c r="X121" s="15"/>
      <c r="Y121" s="20"/>
      <c r="Z121" s="21"/>
      <c r="AA121" s="22"/>
    </row>
    <row r="122" spans="2:27" ht="18" customHeight="1" x14ac:dyDescent="0.25">
      <c r="B122" s="7">
        <f t="shared" si="1"/>
        <v>119</v>
      </c>
      <c r="C122" s="42">
        <v>4036</v>
      </c>
      <c r="D122" s="43" t="s">
        <v>143</v>
      </c>
      <c r="E122" s="43" t="s">
        <v>144</v>
      </c>
      <c r="F122" s="43"/>
      <c r="G122" s="43" t="s">
        <v>145</v>
      </c>
      <c r="H122" s="44">
        <v>26</v>
      </c>
      <c r="I122" s="44" t="s">
        <v>9</v>
      </c>
      <c r="J122" s="43" t="s">
        <v>50</v>
      </c>
      <c r="K122" s="43" t="s">
        <v>146</v>
      </c>
      <c r="L122" s="43" t="s">
        <v>73</v>
      </c>
      <c r="M122" s="44" t="s">
        <v>10</v>
      </c>
      <c r="N122" s="44" t="s">
        <v>10</v>
      </c>
      <c r="O122" s="43" t="s">
        <v>46</v>
      </c>
      <c r="P122" s="45" t="s">
        <v>12</v>
      </c>
      <c r="R122" s="114"/>
      <c r="S122" s="13"/>
      <c r="T122" s="14"/>
      <c r="U122" s="15"/>
      <c r="V122" s="16"/>
      <c r="W122" s="13"/>
      <c r="X122" s="15"/>
      <c r="Y122" s="20"/>
      <c r="Z122" s="21"/>
      <c r="AA122" s="22"/>
    </row>
    <row r="123" spans="2:27" ht="18" customHeight="1" x14ac:dyDescent="0.25">
      <c r="B123" s="7">
        <f t="shared" si="1"/>
        <v>120</v>
      </c>
      <c r="C123" s="42">
        <v>4036</v>
      </c>
      <c r="D123" s="43" t="s">
        <v>74</v>
      </c>
      <c r="E123" s="43" t="s">
        <v>139</v>
      </c>
      <c r="F123" s="43"/>
      <c r="G123" s="43" t="s">
        <v>76</v>
      </c>
      <c r="H123" s="44">
        <v>18</v>
      </c>
      <c r="I123" s="44" t="s">
        <v>15</v>
      </c>
      <c r="J123" s="43" t="s">
        <v>13</v>
      </c>
      <c r="K123" s="43" t="s">
        <v>79</v>
      </c>
      <c r="L123" s="43" t="s">
        <v>79</v>
      </c>
      <c r="M123" s="44" t="s">
        <v>10</v>
      </c>
      <c r="N123" s="44" t="s">
        <v>11</v>
      </c>
      <c r="O123" s="43" t="s">
        <v>51</v>
      </c>
      <c r="P123" s="45" t="s">
        <v>16</v>
      </c>
      <c r="R123" s="113"/>
      <c r="S123" s="13"/>
      <c r="T123" s="14"/>
      <c r="U123" s="15"/>
      <c r="V123" s="16"/>
      <c r="W123" s="13"/>
      <c r="X123" s="15"/>
      <c r="Y123" s="20"/>
      <c r="Z123" s="21"/>
      <c r="AA123" s="22"/>
    </row>
    <row r="124" spans="2:27" ht="18" customHeight="1" x14ac:dyDescent="0.25">
      <c r="B124" s="7">
        <f t="shared" si="1"/>
        <v>121</v>
      </c>
      <c r="C124" s="42">
        <v>4036</v>
      </c>
      <c r="D124" s="109" t="s">
        <v>409</v>
      </c>
      <c r="E124" s="109" t="s">
        <v>147</v>
      </c>
      <c r="F124" s="109"/>
      <c r="G124" s="109" t="s">
        <v>22</v>
      </c>
      <c r="H124" s="44">
        <v>37</v>
      </c>
      <c r="I124" s="44" t="s">
        <v>9</v>
      </c>
      <c r="J124" s="43" t="s">
        <v>50</v>
      </c>
      <c r="K124" s="43" t="s">
        <v>146</v>
      </c>
      <c r="L124" s="43" t="s">
        <v>73</v>
      </c>
      <c r="M124" s="44" t="s">
        <v>10</v>
      </c>
      <c r="N124" s="44" t="s">
        <v>10</v>
      </c>
      <c r="O124" s="43" t="s">
        <v>46</v>
      </c>
      <c r="P124" s="45" t="s">
        <v>12</v>
      </c>
      <c r="R124" s="113"/>
      <c r="S124" s="88"/>
      <c r="T124" s="14"/>
      <c r="U124" s="15"/>
      <c r="V124" s="16"/>
      <c r="W124" s="13"/>
      <c r="X124" s="15"/>
      <c r="Y124" s="20"/>
      <c r="Z124" s="21"/>
      <c r="AA124" s="22"/>
    </row>
    <row r="125" spans="2:27" ht="18" customHeight="1" x14ac:dyDescent="0.25">
      <c r="B125" s="7">
        <f t="shared" si="1"/>
        <v>122</v>
      </c>
      <c r="C125" s="42">
        <v>4301</v>
      </c>
      <c r="D125" s="43" t="s">
        <v>241</v>
      </c>
      <c r="E125" s="43" t="s">
        <v>242</v>
      </c>
      <c r="F125" s="43"/>
      <c r="G125" s="43" t="s">
        <v>243</v>
      </c>
      <c r="H125" s="44">
        <v>25</v>
      </c>
      <c r="I125" s="44" t="s">
        <v>17</v>
      </c>
      <c r="J125" s="43" t="s">
        <v>13</v>
      </c>
      <c r="K125" s="43" t="s">
        <v>73</v>
      </c>
      <c r="L125" s="43" t="s">
        <v>13</v>
      </c>
      <c r="M125" s="44" t="s">
        <v>10</v>
      </c>
      <c r="N125" s="44" t="s">
        <v>11</v>
      </c>
      <c r="O125" s="43" t="s">
        <v>244</v>
      </c>
      <c r="P125" s="45" t="s">
        <v>12</v>
      </c>
      <c r="R125" s="113"/>
      <c r="S125" s="88"/>
      <c r="T125" s="14"/>
      <c r="U125" s="15"/>
      <c r="V125" s="16"/>
      <c r="W125" s="13"/>
      <c r="X125" s="15"/>
      <c r="Y125" s="20"/>
      <c r="Z125" s="21"/>
      <c r="AA125" s="22"/>
    </row>
    <row r="126" spans="2:27" ht="18" customHeight="1" x14ac:dyDescent="0.25">
      <c r="B126" s="7">
        <f t="shared" si="1"/>
        <v>123</v>
      </c>
      <c r="C126" s="42">
        <v>4301</v>
      </c>
      <c r="D126" s="43" t="s">
        <v>241</v>
      </c>
      <c r="E126" s="43" t="s">
        <v>242</v>
      </c>
      <c r="F126" s="43"/>
      <c r="G126" s="43" t="s">
        <v>243</v>
      </c>
      <c r="H126" s="44">
        <v>4</v>
      </c>
      <c r="I126" s="44" t="s">
        <v>15</v>
      </c>
      <c r="J126" s="43" t="s">
        <v>13</v>
      </c>
      <c r="K126" s="43" t="s">
        <v>73</v>
      </c>
      <c r="L126" s="43" t="s">
        <v>13</v>
      </c>
      <c r="M126" s="44" t="s">
        <v>10</v>
      </c>
      <c r="N126" s="44" t="s">
        <v>11</v>
      </c>
      <c r="O126" s="43" t="s">
        <v>244</v>
      </c>
      <c r="P126" s="45" t="s">
        <v>12</v>
      </c>
      <c r="R126" s="113"/>
      <c r="S126" s="88"/>
      <c r="T126" s="14"/>
      <c r="U126" s="15"/>
      <c r="V126" s="16"/>
      <c r="W126" s="13"/>
      <c r="X126" s="15"/>
      <c r="Y126" s="20"/>
      <c r="Z126" s="21"/>
      <c r="AA126" s="22"/>
    </row>
    <row r="127" spans="2:27" ht="18" customHeight="1" x14ac:dyDescent="0.25">
      <c r="B127" s="7">
        <f t="shared" si="1"/>
        <v>124</v>
      </c>
      <c r="C127" s="42">
        <v>4301</v>
      </c>
      <c r="D127" s="43" t="s">
        <v>240</v>
      </c>
      <c r="E127" s="43" t="s">
        <v>242</v>
      </c>
      <c r="F127" s="43"/>
      <c r="G127" s="43" t="s">
        <v>201</v>
      </c>
      <c r="H127" s="44">
        <v>2</v>
      </c>
      <c r="I127" s="44" t="s">
        <v>15</v>
      </c>
      <c r="J127" s="43" t="s">
        <v>13</v>
      </c>
      <c r="K127" s="43" t="s">
        <v>73</v>
      </c>
      <c r="L127" s="43" t="s">
        <v>13</v>
      </c>
      <c r="M127" s="44" t="s">
        <v>10</v>
      </c>
      <c r="N127" s="44" t="s">
        <v>11</v>
      </c>
      <c r="O127" s="43" t="s">
        <v>244</v>
      </c>
      <c r="P127" s="45" t="s">
        <v>12</v>
      </c>
      <c r="R127" s="113"/>
      <c r="S127" s="88"/>
      <c r="T127" s="14"/>
      <c r="U127" s="15"/>
      <c r="V127" s="16"/>
      <c r="W127" s="13"/>
      <c r="X127" s="15"/>
      <c r="Y127" s="20"/>
      <c r="Z127" s="21"/>
      <c r="AA127" s="22"/>
    </row>
    <row r="128" spans="2:27" ht="18" customHeight="1" x14ac:dyDescent="0.25">
      <c r="B128" s="7">
        <f t="shared" si="1"/>
        <v>125</v>
      </c>
      <c r="C128" s="42">
        <v>4504</v>
      </c>
      <c r="D128" s="43" t="s">
        <v>74</v>
      </c>
      <c r="E128" s="43" t="s">
        <v>75</v>
      </c>
      <c r="F128" s="83"/>
      <c r="G128" s="43" t="s">
        <v>20</v>
      </c>
      <c r="H128" s="44">
        <v>25</v>
      </c>
      <c r="I128" s="44" t="s">
        <v>17</v>
      </c>
      <c r="J128" s="43" t="s">
        <v>13</v>
      </c>
      <c r="K128" s="43" t="s">
        <v>134</v>
      </c>
      <c r="L128" s="43" t="s">
        <v>135</v>
      </c>
      <c r="M128" s="44" t="s">
        <v>10</v>
      </c>
      <c r="N128" s="44" t="s">
        <v>11</v>
      </c>
      <c r="O128" s="43" t="s">
        <v>61</v>
      </c>
      <c r="P128" s="45" t="s">
        <v>12</v>
      </c>
      <c r="R128" s="113"/>
      <c r="S128" s="88"/>
      <c r="T128" s="14"/>
      <c r="U128" s="15"/>
      <c r="V128" s="16"/>
      <c r="W128" s="13"/>
      <c r="X128" s="15"/>
      <c r="Y128" s="20"/>
      <c r="Z128" s="21"/>
      <c r="AA128" s="22"/>
    </row>
    <row r="129" spans="2:27" ht="18" customHeight="1" x14ac:dyDescent="0.25">
      <c r="B129" s="7">
        <f t="shared" si="1"/>
        <v>126</v>
      </c>
      <c r="C129" s="42">
        <v>4620</v>
      </c>
      <c r="D129" s="43" t="s">
        <v>422</v>
      </c>
      <c r="E129" s="43" t="s">
        <v>423</v>
      </c>
      <c r="F129" s="43"/>
      <c r="G129" s="43" t="s">
        <v>424</v>
      </c>
      <c r="H129" s="44">
        <v>16</v>
      </c>
      <c r="I129" s="44" t="s">
        <v>15</v>
      </c>
      <c r="J129" s="43" t="s">
        <v>13</v>
      </c>
      <c r="K129" s="43" t="s">
        <v>425</v>
      </c>
      <c r="L129" s="43" t="s">
        <v>426</v>
      </c>
      <c r="M129" s="44" t="s">
        <v>10</v>
      </c>
      <c r="N129" s="44" t="s">
        <v>11</v>
      </c>
      <c r="O129" s="43" t="s">
        <v>427</v>
      </c>
      <c r="P129" s="45" t="s">
        <v>16</v>
      </c>
      <c r="R129" s="113"/>
      <c r="S129" s="88"/>
      <c r="T129" s="14"/>
      <c r="U129" s="15"/>
      <c r="V129" s="16"/>
      <c r="W129" s="13"/>
      <c r="X129" s="15"/>
      <c r="Y129" s="20"/>
      <c r="Z129" s="21"/>
      <c r="AA129" s="22"/>
    </row>
    <row r="130" spans="2:27" ht="18" customHeight="1" x14ac:dyDescent="0.25">
      <c r="B130" s="7">
        <f t="shared" si="1"/>
        <v>127</v>
      </c>
      <c r="C130" s="42">
        <v>4620</v>
      </c>
      <c r="D130" s="43" t="s">
        <v>428</v>
      </c>
      <c r="E130" s="43" t="s">
        <v>429</v>
      </c>
      <c r="F130" s="83"/>
      <c r="G130" s="43" t="s">
        <v>430</v>
      </c>
      <c r="H130" s="44">
        <v>25</v>
      </c>
      <c r="I130" s="44" t="s">
        <v>17</v>
      </c>
      <c r="J130" s="43" t="s">
        <v>13</v>
      </c>
      <c r="K130" s="43" t="s">
        <v>425</v>
      </c>
      <c r="L130" s="43" t="s">
        <v>426</v>
      </c>
      <c r="M130" s="44" t="s">
        <v>10</v>
      </c>
      <c r="N130" s="44" t="s">
        <v>11</v>
      </c>
      <c r="O130" s="43" t="s">
        <v>427</v>
      </c>
      <c r="P130" s="45" t="s">
        <v>16</v>
      </c>
      <c r="R130" s="113"/>
      <c r="S130" s="88"/>
      <c r="T130" s="14"/>
      <c r="U130" s="15"/>
      <c r="V130" s="16"/>
      <c r="W130" s="13"/>
      <c r="X130" s="15"/>
      <c r="Y130" s="20"/>
      <c r="Z130" s="21"/>
      <c r="AA130" s="22"/>
    </row>
    <row r="131" spans="2:27" ht="18" customHeight="1" x14ac:dyDescent="0.25">
      <c r="B131" s="7">
        <f t="shared" si="1"/>
        <v>128</v>
      </c>
      <c r="C131" s="42">
        <v>4685</v>
      </c>
      <c r="D131" s="43" t="s">
        <v>390</v>
      </c>
      <c r="E131" s="43" t="s">
        <v>385</v>
      </c>
      <c r="F131" s="43"/>
      <c r="G131" s="43" t="s">
        <v>20</v>
      </c>
      <c r="H131" s="44">
        <v>18</v>
      </c>
      <c r="I131" s="44" t="s">
        <v>15</v>
      </c>
      <c r="J131" s="43" t="s">
        <v>13</v>
      </c>
      <c r="K131" s="43" t="s">
        <v>79</v>
      </c>
      <c r="L131" s="43" t="s">
        <v>79</v>
      </c>
      <c r="M131" s="44" t="s">
        <v>10</v>
      </c>
      <c r="N131" s="44" t="s">
        <v>11</v>
      </c>
      <c r="O131" s="43" t="s">
        <v>278</v>
      </c>
      <c r="P131" s="45" t="s">
        <v>12</v>
      </c>
      <c r="R131" s="113"/>
      <c r="S131" s="88"/>
      <c r="T131" s="14"/>
      <c r="U131" s="15"/>
      <c r="V131" s="16"/>
      <c r="W131" s="13"/>
      <c r="X131" s="15"/>
      <c r="Y131" s="20"/>
      <c r="Z131" s="21"/>
      <c r="AA131" s="22"/>
    </row>
    <row r="132" spans="2:27" ht="18" customHeight="1" x14ac:dyDescent="0.25">
      <c r="B132" s="7">
        <f t="shared" si="1"/>
        <v>129</v>
      </c>
      <c r="C132" s="42">
        <v>4693</v>
      </c>
      <c r="D132" s="43" t="s">
        <v>280</v>
      </c>
      <c r="E132" s="43" t="s">
        <v>281</v>
      </c>
      <c r="F132" s="83"/>
      <c r="G132" s="43" t="s">
        <v>19</v>
      </c>
      <c r="H132" s="44">
        <v>25</v>
      </c>
      <c r="I132" s="44" t="s">
        <v>15</v>
      </c>
      <c r="J132" s="43" t="s">
        <v>13</v>
      </c>
      <c r="K132" s="43" t="s">
        <v>282</v>
      </c>
      <c r="L132" s="43" t="s">
        <v>284</v>
      </c>
      <c r="M132" s="44" t="s">
        <v>10</v>
      </c>
      <c r="N132" s="44" t="s">
        <v>11</v>
      </c>
      <c r="O132" s="43" t="s">
        <v>283</v>
      </c>
      <c r="P132" s="45" t="s">
        <v>16</v>
      </c>
      <c r="R132" s="114"/>
      <c r="S132" s="88"/>
      <c r="T132" s="14"/>
      <c r="U132" s="15"/>
      <c r="V132" s="16"/>
      <c r="W132" s="13"/>
      <c r="X132" s="15"/>
      <c r="Y132" s="20"/>
      <c r="Z132" s="21"/>
      <c r="AA132" s="22"/>
    </row>
    <row r="133" spans="2:27" ht="18" customHeight="1" x14ac:dyDescent="0.25">
      <c r="B133" s="7">
        <f t="shared" si="1"/>
        <v>130</v>
      </c>
      <c r="C133" s="42">
        <v>4902</v>
      </c>
      <c r="D133" s="43" t="s">
        <v>91</v>
      </c>
      <c r="E133" s="43" t="s">
        <v>91</v>
      </c>
      <c r="F133" s="43"/>
      <c r="G133" s="43" t="s">
        <v>83</v>
      </c>
      <c r="H133" s="44">
        <v>23</v>
      </c>
      <c r="I133" s="44" t="s">
        <v>9</v>
      </c>
      <c r="J133" s="43" t="s">
        <v>13</v>
      </c>
      <c r="K133" s="43" t="s">
        <v>93</v>
      </c>
      <c r="L133" s="43" t="s">
        <v>93</v>
      </c>
      <c r="M133" s="44" t="s">
        <v>10</v>
      </c>
      <c r="N133" s="44" t="s">
        <v>11</v>
      </c>
      <c r="O133" s="43" t="s">
        <v>62</v>
      </c>
      <c r="P133" s="45" t="s">
        <v>12</v>
      </c>
      <c r="R133" s="113"/>
      <c r="S133" s="13"/>
      <c r="T133" s="14"/>
      <c r="U133" s="15"/>
      <c r="V133" s="16"/>
      <c r="W133" s="13"/>
      <c r="X133" s="15"/>
      <c r="Y133" s="20"/>
      <c r="Z133" s="21"/>
      <c r="AA133" s="22"/>
    </row>
    <row r="134" spans="2:27" ht="18" customHeight="1" x14ac:dyDescent="0.25">
      <c r="B134" s="7">
        <f t="shared" ref="B134:B169" si="2">B133+1</f>
        <v>131</v>
      </c>
      <c r="C134" s="42">
        <v>4917</v>
      </c>
      <c r="D134" s="43" t="s">
        <v>253</v>
      </c>
      <c r="E134" s="43" t="s">
        <v>253</v>
      </c>
      <c r="F134" s="43"/>
      <c r="G134" s="43" t="s">
        <v>49</v>
      </c>
      <c r="H134" s="44">
        <v>18</v>
      </c>
      <c r="I134" s="44" t="s">
        <v>15</v>
      </c>
      <c r="J134" s="43" t="s">
        <v>13</v>
      </c>
      <c r="K134" s="43" t="s">
        <v>73</v>
      </c>
      <c r="L134" s="43" t="s">
        <v>13</v>
      </c>
      <c r="M134" s="44" t="s">
        <v>10</v>
      </c>
      <c r="N134" s="44" t="s">
        <v>11</v>
      </c>
      <c r="O134" s="43" t="s">
        <v>59</v>
      </c>
      <c r="P134" s="45" t="s">
        <v>12</v>
      </c>
      <c r="R134" s="113"/>
      <c r="S134" s="13"/>
      <c r="T134" s="14"/>
      <c r="U134" s="15"/>
      <c r="V134" s="16"/>
      <c r="W134" s="13"/>
      <c r="X134" s="15"/>
      <c r="Y134" s="20"/>
      <c r="Z134" s="21"/>
      <c r="AA134" s="22"/>
    </row>
    <row r="135" spans="2:27" ht="18" customHeight="1" x14ac:dyDescent="0.25">
      <c r="B135" s="7">
        <f t="shared" si="2"/>
        <v>132</v>
      </c>
      <c r="C135" s="42">
        <v>4917</v>
      </c>
      <c r="D135" s="43" t="s">
        <v>245</v>
      </c>
      <c r="E135" s="43" t="s">
        <v>249</v>
      </c>
      <c r="F135" s="43"/>
      <c r="G135" s="43" t="s">
        <v>250</v>
      </c>
      <c r="H135" s="44">
        <v>28</v>
      </c>
      <c r="I135" s="44" t="s">
        <v>9</v>
      </c>
      <c r="J135" s="43" t="s">
        <v>13</v>
      </c>
      <c r="K135" s="43" t="s">
        <v>73</v>
      </c>
      <c r="L135" s="43" t="s">
        <v>13</v>
      </c>
      <c r="M135" s="44" t="s">
        <v>10</v>
      </c>
      <c r="N135" s="44" t="s">
        <v>11</v>
      </c>
      <c r="O135" s="43" t="s">
        <v>59</v>
      </c>
      <c r="P135" s="45" t="s">
        <v>12</v>
      </c>
      <c r="R135" s="113"/>
      <c r="S135" s="13"/>
      <c r="T135" s="14"/>
      <c r="U135" s="15"/>
      <c r="V135" s="16"/>
      <c r="W135" s="13"/>
      <c r="X135" s="15"/>
      <c r="Y135" s="20"/>
      <c r="Z135" s="21"/>
      <c r="AA135" s="22"/>
    </row>
    <row r="136" spans="2:27" ht="18" customHeight="1" x14ac:dyDescent="0.25">
      <c r="B136" s="7">
        <f t="shared" si="2"/>
        <v>133</v>
      </c>
      <c r="C136" s="42">
        <v>4917</v>
      </c>
      <c r="D136" s="43" t="s">
        <v>252</v>
      </c>
      <c r="E136" s="43" t="s">
        <v>251</v>
      </c>
      <c r="F136" s="43"/>
      <c r="G136" s="43" t="s">
        <v>49</v>
      </c>
      <c r="H136" s="44">
        <v>25</v>
      </c>
      <c r="I136" s="44" t="s">
        <v>9</v>
      </c>
      <c r="J136" s="43" t="s">
        <v>13</v>
      </c>
      <c r="K136" s="43" t="s">
        <v>73</v>
      </c>
      <c r="L136" s="43" t="s">
        <v>13</v>
      </c>
      <c r="M136" s="44" t="s">
        <v>10</v>
      </c>
      <c r="N136" s="44" t="s">
        <v>11</v>
      </c>
      <c r="O136" s="43" t="s">
        <v>59</v>
      </c>
      <c r="P136" s="45" t="s">
        <v>12</v>
      </c>
      <c r="R136" s="113"/>
      <c r="S136" s="13"/>
      <c r="T136" s="14"/>
      <c r="U136" s="15"/>
      <c r="V136" s="16"/>
      <c r="W136" s="13"/>
      <c r="X136" s="15"/>
      <c r="Y136" s="20"/>
      <c r="Z136" s="21"/>
      <c r="AA136" s="22"/>
    </row>
    <row r="137" spans="2:27" ht="18" customHeight="1" x14ac:dyDescent="0.25">
      <c r="B137" s="7">
        <f t="shared" si="2"/>
        <v>134</v>
      </c>
      <c r="C137" s="42">
        <v>4937</v>
      </c>
      <c r="D137" s="43" t="s">
        <v>337</v>
      </c>
      <c r="E137" s="43" t="s">
        <v>324</v>
      </c>
      <c r="F137" s="63"/>
      <c r="G137" s="43" t="s">
        <v>21</v>
      </c>
      <c r="H137" s="44">
        <v>28</v>
      </c>
      <c r="I137" s="44" t="s">
        <v>17</v>
      </c>
      <c r="J137" s="43" t="s">
        <v>13</v>
      </c>
      <c r="K137" s="43" t="s">
        <v>79</v>
      </c>
      <c r="L137" s="43" t="s">
        <v>79</v>
      </c>
      <c r="M137" s="44" t="s">
        <v>10</v>
      </c>
      <c r="N137" s="44" t="s">
        <v>11</v>
      </c>
      <c r="O137" s="43" t="s">
        <v>278</v>
      </c>
      <c r="P137" s="45" t="s">
        <v>12</v>
      </c>
      <c r="R137" s="114"/>
      <c r="S137" s="13"/>
      <c r="T137" s="14"/>
      <c r="U137" s="15"/>
      <c r="V137" s="16"/>
      <c r="W137" s="13"/>
      <c r="X137" s="15"/>
      <c r="Y137" s="20"/>
      <c r="Z137" s="21"/>
      <c r="AA137" s="22"/>
    </row>
    <row r="138" spans="2:27" ht="18" customHeight="1" x14ac:dyDescent="0.25">
      <c r="B138" s="7">
        <f t="shared" si="2"/>
        <v>135</v>
      </c>
      <c r="C138" s="42">
        <v>4937</v>
      </c>
      <c r="D138" s="43" t="s">
        <v>337</v>
      </c>
      <c r="E138" s="43" t="s">
        <v>338</v>
      </c>
      <c r="F138" s="43"/>
      <c r="G138" s="43" t="s">
        <v>20</v>
      </c>
      <c r="H138" s="44">
        <v>1</v>
      </c>
      <c r="I138" s="44" t="s">
        <v>15</v>
      </c>
      <c r="J138" s="43" t="s">
        <v>13</v>
      </c>
      <c r="K138" s="43" t="s">
        <v>79</v>
      </c>
      <c r="L138" s="43" t="s">
        <v>79</v>
      </c>
      <c r="M138" s="44" t="s">
        <v>10</v>
      </c>
      <c r="N138" s="44" t="s">
        <v>11</v>
      </c>
      <c r="O138" s="43" t="s">
        <v>278</v>
      </c>
      <c r="P138" s="45" t="s">
        <v>12</v>
      </c>
      <c r="R138" s="113"/>
      <c r="S138" s="13"/>
      <c r="T138" s="14"/>
      <c r="U138" s="15"/>
      <c r="V138" s="16"/>
      <c r="W138" s="13"/>
      <c r="X138" s="15"/>
      <c r="Y138" s="20"/>
      <c r="Z138" s="21"/>
      <c r="AA138" s="22"/>
    </row>
    <row r="139" spans="2:27" ht="18" customHeight="1" x14ac:dyDescent="0.25">
      <c r="B139" s="7">
        <f t="shared" si="2"/>
        <v>136</v>
      </c>
      <c r="C139" s="42">
        <v>4937</v>
      </c>
      <c r="D139" s="109" t="s">
        <v>449</v>
      </c>
      <c r="E139" s="109" t="s">
        <v>336</v>
      </c>
      <c r="F139" s="109"/>
      <c r="G139" s="109" t="s">
        <v>20</v>
      </c>
      <c r="H139" s="44">
        <v>17</v>
      </c>
      <c r="I139" s="44" t="s">
        <v>15</v>
      </c>
      <c r="J139" s="43" t="s">
        <v>13</v>
      </c>
      <c r="K139" s="43" t="s">
        <v>73</v>
      </c>
      <c r="L139" s="43" t="s">
        <v>73</v>
      </c>
      <c r="M139" s="44" t="s">
        <v>10</v>
      </c>
      <c r="N139" s="44" t="s">
        <v>11</v>
      </c>
      <c r="O139" s="43" t="s">
        <v>278</v>
      </c>
      <c r="P139" s="45" t="s">
        <v>12</v>
      </c>
      <c r="R139" s="113"/>
      <c r="S139" s="13"/>
      <c r="T139" s="14"/>
      <c r="U139" s="15"/>
      <c r="V139" s="16"/>
      <c r="W139" s="13"/>
      <c r="X139" s="15"/>
      <c r="Y139" s="20"/>
      <c r="Z139" s="21"/>
      <c r="AA139" s="22"/>
    </row>
    <row r="140" spans="2:27" ht="18" customHeight="1" x14ac:dyDescent="0.25">
      <c r="B140" s="7">
        <f t="shared" si="2"/>
        <v>137</v>
      </c>
      <c r="C140" s="42">
        <v>4959</v>
      </c>
      <c r="D140" s="43" t="s">
        <v>287</v>
      </c>
      <c r="E140" s="43" t="s">
        <v>286</v>
      </c>
      <c r="F140" s="43"/>
      <c r="G140" s="43" t="s">
        <v>76</v>
      </c>
      <c r="H140" s="44">
        <v>17</v>
      </c>
      <c r="I140" s="44" t="s">
        <v>15</v>
      </c>
      <c r="J140" s="43" t="s">
        <v>13</v>
      </c>
      <c r="K140" s="43" t="s">
        <v>79</v>
      </c>
      <c r="L140" s="43" t="s">
        <v>79</v>
      </c>
      <c r="M140" s="44" t="s">
        <v>10</v>
      </c>
      <c r="N140" s="44" t="s">
        <v>10</v>
      </c>
      <c r="O140" s="43" t="s">
        <v>244</v>
      </c>
      <c r="P140" s="45" t="s">
        <v>12</v>
      </c>
      <c r="R140" s="114"/>
      <c r="S140" s="13"/>
      <c r="T140" s="14"/>
      <c r="U140" s="15"/>
      <c r="V140" s="16"/>
      <c r="W140" s="13"/>
      <c r="X140" s="15"/>
      <c r="Y140" s="20"/>
      <c r="Z140" s="21"/>
      <c r="AA140" s="22"/>
    </row>
    <row r="141" spans="2:27" ht="18" customHeight="1" x14ac:dyDescent="0.25">
      <c r="B141" s="7">
        <f t="shared" si="2"/>
        <v>138</v>
      </c>
      <c r="C141" s="42">
        <v>4959</v>
      </c>
      <c r="D141" s="109" t="s">
        <v>547</v>
      </c>
      <c r="E141" s="109" t="s">
        <v>288</v>
      </c>
      <c r="F141" s="109"/>
      <c r="G141" s="109" t="s">
        <v>21</v>
      </c>
      <c r="H141" s="44">
        <v>25</v>
      </c>
      <c r="I141" s="44" t="s">
        <v>17</v>
      </c>
      <c r="J141" s="43" t="s">
        <v>13</v>
      </c>
      <c r="K141" s="43" t="s">
        <v>79</v>
      </c>
      <c r="L141" s="43" t="s">
        <v>79</v>
      </c>
      <c r="M141" s="44" t="s">
        <v>10</v>
      </c>
      <c r="N141" s="44" t="s">
        <v>10</v>
      </c>
      <c r="O141" s="43" t="s">
        <v>244</v>
      </c>
      <c r="P141" s="45" t="s">
        <v>12</v>
      </c>
      <c r="R141" s="113"/>
      <c r="S141" s="13"/>
      <c r="T141" s="14"/>
      <c r="U141" s="15"/>
      <c r="V141" s="16"/>
      <c r="W141" s="13"/>
      <c r="X141" s="15"/>
      <c r="Y141" s="20"/>
      <c r="Z141" s="21"/>
      <c r="AA141" s="22"/>
    </row>
    <row r="142" spans="2:27" ht="18" customHeight="1" x14ac:dyDescent="0.25">
      <c r="B142" s="7">
        <f t="shared" si="2"/>
        <v>139</v>
      </c>
      <c r="C142" s="42">
        <v>5037</v>
      </c>
      <c r="D142" s="43" t="s">
        <v>72</v>
      </c>
      <c r="E142" s="43" t="s">
        <v>71</v>
      </c>
      <c r="F142" s="43"/>
      <c r="G142" s="43" t="s">
        <v>20</v>
      </c>
      <c r="H142" s="44">
        <v>16</v>
      </c>
      <c r="I142" s="44" t="s">
        <v>15</v>
      </c>
      <c r="J142" s="43" t="s">
        <v>13</v>
      </c>
      <c r="K142" s="43" t="s">
        <v>73</v>
      </c>
      <c r="L142" s="43" t="s">
        <v>73</v>
      </c>
      <c r="M142" s="44" t="s">
        <v>10</v>
      </c>
      <c r="N142" s="44" t="s">
        <v>11</v>
      </c>
      <c r="O142" s="43" t="s">
        <v>54</v>
      </c>
      <c r="P142" s="45" t="s">
        <v>12</v>
      </c>
      <c r="R142" s="114"/>
      <c r="S142" s="13"/>
      <c r="T142" s="14"/>
      <c r="U142" s="15"/>
      <c r="V142" s="16"/>
      <c r="W142" s="13"/>
      <c r="X142" s="15"/>
      <c r="Y142" s="20"/>
      <c r="Z142" s="21"/>
      <c r="AA142" s="22"/>
    </row>
    <row r="143" spans="2:27" ht="18" customHeight="1" x14ac:dyDescent="0.25">
      <c r="B143" s="7">
        <f t="shared" si="2"/>
        <v>140</v>
      </c>
      <c r="C143" s="42">
        <v>5037</v>
      </c>
      <c r="D143" s="43" t="s">
        <v>74</v>
      </c>
      <c r="E143" s="43" t="s">
        <v>75</v>
      </c>
      <c r="F143" s="43"/>
      <c r="G143" s="43" t="s">
        <v>76</v>
      </c>
      <c r="H143" s="44">
        <v>17</v>
      </c>
      <c r="I143" s="44" t="s">
        <v>15</v>
      </c>
      <c r="J143" s="43" t="s">
        <v>13</v>
      </c>
      <c r="K143" s="43" t="s">
        <v>73</v>
      </c>
      <c r="L143" s="43" t="s">
        <v>73</v>
      </c>
      <c r="M143" s="44" t="s">
        <v>10</v>
      </c>
      <c r="N143" s="44" t="s">
        <v>11</v>
      </c>
      <c r="O143" s="43" t="s">
        <v>54</v>
      </c>
      <c r="P143" s="45" t="s">
        <v>12</v>
      </c>
      <c r="R143" s="113"/>
      <c r="S143" s="13"/>
      <c r="T143" s="14"/>
      <c r="U143" s="15"/>
      <c r="V143" s="16"/>
      <c r="W143" s="13"/>
      <c r="X143" s="15"/>
      <c r="Y143" s="20"/>
      <c r="Z143" s="21"/>
      <c r="AA143" s="22"/>
    </row>
    <row r="144" spans="2:27" ht="18" customHeight="1" x14ac:dyDescent="0.25">
      <c r="B144" s="7">
        <f t="shared" si="2"/>
        <v>141</v>
      </c>
      <c r="C144" s="42">
        <v>5037</v>
      </c>
      <c r="D144" s="109" t="s">
        <v>446</v>
      </c>
      <c r="E144" s="109" t="s">
        <v>77</v>
      </c>
      <c r="F144" s="109"/>
      <c r="G144" s="109" t="s">
        <v>20</v>
      </c>
      <c r="H144" s="44">
        <v>17</v>
      </c>
      <c r="I144" s="44" t="s">
        <v>15</v>
      </c>
      <c r="J144" s="43" t="s">
        <v>13</v>
      </c>
      <c r="K144" s="43" t="s">
        <v>73</v>
      </c>
      <c r="L144" s="43" t="s">
        <v>73</v>
      </c>
      <c r="M144" s="44" t="s">
        <v>10</v>
      </c>
      <c r="N144" s="44" t="s">
        <v>11</v>
      </c>
      <c r="O144" s="43" t="s">
        <v>54</v>
      </c>
      <c r="P144" s="45" t="s">
        <v>12</v>
      </c>
      <c r="R144" s="114"/>
      <c r="S144" s="13"/>
      <c r="T144" s="14"/>
      <c r="U144" s="15"/>
      <c r="V144" s="16"/>
      <c r="W144" s="13"/>
      <c r="X144" s="15"/>
      <c r="Y144" s="20"/>
      <c r="Z144" s="21"/>
      <c r="AA144" s="22"/>
    </row>
    <row r="145" spans="2:27" ht="18" customHeight="1" x14ac:dyDescent="0.25">
      <c r="B145" s="7">
        <f t="shared" si="2"/>
        <v>142</v>
      </c>
      <c r="C145" s="42">
        <v>5114</v>
      </c>
      <c r="D145" s="43" t="s">
        <v>220</v>
      </c>
      <c r="E145" s="43" t="s">
        <v>108</v>
      </c>
      <c r="F145" s="43"/>
      <c r="G145" s="43" t="s">
        <v>57</v>
      </c>
      <c r="H145" s="44">
        <v>24</v>
      </c>
      <c r="I145" s="44" t="s">
        <v>15</v>
      </c>
      <c r="J145" s="43" t="s">
        <v>13</v>
      </c>
      <c r="K145" s="43" t="s">
        <v>221</v>
      </c>
      <c r="L145" s="43" t="s">
        <v>79</v>
      </c>
      <c r="M145" s="44" t="s">
        <v>10</v>
      </c>
      <c r="N145" s="44" t="s">
        <v>11</v>
      </c>
      <c r="O145" s="43" t="s">
        <v>46</v>
      </c>
      <c r="P145" s="45" t="s">
        <v>12</v>
      </c>
      <c r="R145" s="113"/>
      <c r="S145" s="13"/>
      <c r="T145" s="14"/>
      <c r="U145" s="15"/>
      <c r="V145" s="16"/>
      <c r="W145" s="13"/>
      <c r="X145" s="15"/>
      <c r="Y145" s="20"/>
      <c r="Z145" s="21"/>
      <c r="AA145" s="22"/>
    </row>
    <row r="146" spans="2:27" ht="18" customHeight="1" x14ac:dyDescent="0.25">
      <c r="B146" s="7">
        <f t="shared" si="2"/>
        <v>143</v>
      </c>
      <c r="C146" s="42">
        <v>5226</v>
      </c>
      <c r="D146" s="43" t="s">
        <v>179</v>
      </c>
      <c r="E146" s="43" t="s">
        <v>180</v>
      </c>
      <c r="F146" s="43"/>
      <c r="G146" s="43" t="s">
        <v>181</v>
      </c>
      <c r="H146" s="44">
        <v>17</v>
      </c>
      <c r="I146" s="44" t="s">
        <v>15</v>
      </c>
      <c r="J146" s="43" t="s">
        <v>13</v>
      </c>
      <c r="K146" s="43" t="s">
        <v>79</v>
      </c>
      <c r="L146" s="43" t="s">
        <v>13</v>
      </c>
      <c r="M146" s="44" t="s">
        <v>10</v>
      </c>
      <c r="N146" s="44" t="s">
        <v>11</v>
      </c>
      <c r="O146" s="43" t="s">
        <v>46</v>
      </c>
      <c r="P146" s="45" t="s">
        <v>12</v>
      </c>
      <c r="R146" s="113"/>
      <c r="S146" s="13"/>
      <c r="T146" s="14"/>
      <c r="U146" s="15"/>
      <c r="V146" s="16"/>
      <c r="W146" s="13"/>
      <c r="X146" s="15"/>
      <c r="Y146" s="20"/>
      <c r="Z146" s="21"/>
      <c r="AA146" s="22"/>
    </row>
    <row r="147" spans="2:27" ht="18" customHeight="1" x14ac:dyDescent="0.25">
      <c r="B147" s="7">
        <f t="shared" si="2"/>
        <v>144</v>
      </c>
      <c r="C147" s="42">
        <v>5226</v>
      </c>
      <c r="D147" s="43" t="s">
        <v>437</v>
      </c>
      <c r="E147" s="43" t="s">
        <v>178</v>
      </c>
      <c r="F147" s="43"/>
      <c r="G147" s="43" t="s">
        <v>21</v>
      </c>
      <c r="H147" s="44">
        <v>17</v>
      </c>
      <c r="I147" s="44" t="s">
        <v>15</v>
      </c>
      <c r="J147" s="43" t="s">
        <v>13</v>
      </c>
      <c r="K147" s="43" t="s">
        <v>79</v>
      </c>
      <c r="L147" s="43" t="s">
        <v>13</v>
      </c>
      <c r="M147" s="44" t="s">
        <v>10</v>
      </c>
      <c r="N147" s="44" t="s">
        <v>11</v>
      </c>
      <c r="O147" s="43" t="s">
        <v>46</v>
      </c>
      <c r="P147" s="45" t="s">
        <v>12</v>
      </c>
      <c r="R147" s="114"/>
      <c r="S147" s="13"/>
      <c r="T147" s="14"/>
      <c r="U147" s="15"/>
      <c r="V147" s="16"/>
      <c r="W147" s="13"/>
      <c r="X147" s="15"/>
      <c r="Y147" s="20"/>
      <c r="Z147" s="21"/>
      <c r="AA147" s="22"/>
    </row>
    <row r="148" spans="2:27" ht="18" customHeight="1" x14ac:dyDescent="0.25">
      <c r="B148" s="7">
        <f t="shared" si="2"/>
        <v>145</v>
      </c>
      <c r="C148" s="42">
        <v>5226</v>
      </c>
      <c r="D148" s="43" t="s">
        <v>176</v>
      </c>
      <c r="E148" s="43" t="s">
        <v>177</v>
      </c>
      <c r="F148" s="43"/>
      <c r="G148" s="43" t="s">
        <v>76</v>
      </c>
      <c r="H148" s="44">
        <v>18</v>
      </c>
      <c r="I148" s="44" t="s">
        <v>15</v>
      </c>
      <c r="J148" s="43" t="s">
        <v>13</v>
      </c>
      <c r="K148" s="43" t="s">
        <v>79</v>
      </c>
      <c r="L148" s="43" t="s">
        <v>13</v>
      </c>
      <c r="M148" s="44" t="s">
        <v>10</v>
      </c>
      <c r="N148" s="44" t="s">
        <v>11</v>
      </c>
      <c r="O148" s="43" t="s">
        <v>46</v>
      </c>
      <c r="P148" s="45" t="s">
        <v>12</v>
      </c>
      <c r="R148" s="114"/>
      <c r="S148" s="13"/>
      <c r="T148" s="14"/>
      <c r="U148" s="15"/>
      <c r="V148" s="16"/>
      <c r="W148" s="13"/>
      <c r="X148" s="15"/>
      <c r="Y148" s="20"/>
      <c r="Z148" s="21"/>
      <c r="AA148" s="22"/>
    </row>
    <row r="149" spans="2:27" ht="18" customHeight="1" x14ac:dyDescent="0.25">
      <c r="B149" s="7">
        <f t="shared" si="2"/>
        <v>146</v>
      </c>
      <c r="C149" s="42">
        <v>5769</v>
      </c>
      <c r="D149" s="43" t="s">
        <v>433</v>
      </c>
      <c r="E149" s="43" t="s">
        <v>433</v>
      </c>
      <c r="F149" s="43"/>
      <c r="G149" s="43" t="s">
        <v>436</v>
      </c>
      <c r="H149" s="44">
        <v>9</v>
      </c>
      <c r="I149" s="44" t="s">
        <v>15</v>
      </c>
      <c r="J149" s="43" t="s">
        <v>13</v>
      </c>
      <c r="K149" s="43" t="s">
        <v>264</v>
      </c>
      <c r="L149" s="43" t="s">
        <v>550</v>
      </c>
      <c r="M149" s="44"/>
      <c r="N149" s="44"/>
      <c r="O149" s="43" t="s">
        <v>98</v>
      </c>
      <c r="P149" s="45" t="s">
        <v>36</v>
      </c>
      <c r="R149" s="113"/>
      <c r="S149" s="13"/>
      <c r="T149" s="14"/>
      <c r="U149" s="15"/>
      <c r="V149" s="16"/>
      <c r="W149" s="13"/>
      <c r="X149" s="15"/>
      <c r="Y149" s="20"/>
      <c r="Z149" s="21"/>
      <c r="AA149" s="22"/>
    </row>
    <row r="150" spans="2:27" ht="18" customHeight="1" x14ac:dyDescent="0.25">
      <c r="B150" s="7">
        <f t="shared" si="2"/>
        <v>147</v>
      </c>
      <c r="C150" s="42">
        <v>5769</v>
      </c>
      <c r="D150" s="43" t="s">
        <v>432</v>
      </c>
      <c r="E150" s="43" t="s">
        <v>433</v>
      </c>
      <c r="F150" s="43"/>
      <c r="G150" s="43" t="s">
        <v>434</v>
      </c>
      <c r="H150" s="44">
        <v>39</v>
      </c>
      <c r="I150" s="44" t="s">
        <v>17</v>
      </c>
      <c r="J150" s="43" t="s">
        <v>13</v>
      </c>
      <c r="K150" s="43" t="s">
        <v>435</v>
      </c>
      <c r="L150" s="43" t="s">
        <v>549</v>
      </c>
      <c r="M150" s="44" t="s">
        <v>10</v>
      </c>
      <c r="N150" s="44" t="s">
        <v>418</v>
      </c>
      <c r="O150" s="43" t="s">
        <v>98</v>
      </c>
      <c r="P150" s="45" t="s">
        <v>36</v>
      </c>
      <c r="R150" s="113"/>
      <c r="S150" s="13"/>
      <c r="T150" s="14"/>
      <c r="U150" s="15"/>
      <c r="V150" s="16"/>
      <c r="W150" s="13"/>
      <c r="X150" s="15"/>
      <c r="Y150" s="20"/>
      <c r="Z150" s="21"/>
      <c r="AA150" s="22"/>
    </row>
    <row r="151" spans="2:27" ht="18" customHeight="1" x14ac:dyDescent="0.25">
      <c r="B151" s="7">
        <f t="shared" si="2"/>
        <v>148</v>
      </c>
      <c r="C151" s="42">
        <v>5769</v>
      </c>
      <c r="D151" s="43" t="s">
        <v>432</v>
      </c>
      <c r="E151" s="43" t="s">
        <v>433</v>
      </c>
      <c r="F151" s="43"/>
      <c r="G151" s="43" t="s">
        <v>21</v>
      </c>
      <c r="H151" s="44">
        <v>11</v>
      </c>
      <c r="I151" s="44" t="s">
        <v>15</v>
      </c>
      <c r="J151" s="43" t="s">
        <v>13</v>
      </c>
      <c r="K151" s="43" t="s">
        <v>264</v>
      </c>
      <c r="L151" s="43" t="s">
        <v>550</v>
      </c>
      <c r="M151" s="44"/>
      <c r="N151" s="44"/>
      <c r="O151" s="43" t="s">
        <v>98</v>
      </c>
      <c r="P151" s="45" t="s">
        <v>36</v>
      </c>
      <c r="R151" s="113"/>
      <c r="S151" s="13"/>
      <c r="T151" s="14"/>
      <c r="U151" s="15"/>
      <c r="V151" s="16"/>
      <c r="W151" s="13"/>
      <c r="X151" s="15"/>
      <c r="Y151" s="20"/>
      <c r="Z151" s="21"/>
      <c r="AA151" s="22"/>
    </row>
    <row r="152" spans="2:27" ht="18" customHeight="1" x14ac:dyDescent="0.25">
      <c r="B152" s="7">
        <f t="shared" si="2"/>
        <v>149</v>
      </c>
      <c r="C152" s="42">
        <v>7267</v>
      </c>
      <c r="D152" s="43" t="s">
        <v>375</v>
      </c>
      <c r="E152" s="43" t="s">
        <v>376</v>
      </c>
      <c r="F152" s="43"/>
      <c r="G152" s="43" t="s">
        <v>377</v>
      </c>
      <c r="H152" s="44">
        <v>6</v>
      </c>
      <c r="I152" s="44" t="s">
        <v>15</v>
      </c>
      <c r="J152" s="43" t="s">
        <v>13</v>
      </c>
      <c r="K152" s="43" t="s">
        <v>378</v>
      </c>
      <c r="L152" s="43" t="s">
        <v>381</v>
      </c>
      <c r="M152" s="44" t="s">
        <v>24</v>
      </c>
      <c r="N152" s="44" t="s">
        <v>11</v>
      </c>
      <c r="O152" s="43" t="s">
        <v>379</v>
      </c>
      <c r="P152" s="45" t="s">
        <v>380</v>
      </c>
      <c r="R152" s="114"/>
      <c r="S152" s="13"/>
      <c r="T152" s="14"/>
      <c r="U152" s="15"/>
      <c r="V152" s="16"/>
      <c r="W152" s="13"/>
      <c r="X152" s="15"/>
      <c r="Y152" s="20"/>
      <c r="Z152" s="21"/>
      <c r="AA152" s="22"/>
    </row>
    <row r="153" spans="2:27" ht="18" customHeight="1" x14ac:dyDescent="0.25">
      <c r="B153" s="7">
        <f t="shared" si="2"/>
        <v>150</v>
      </c>
      <c r="C153" s="42">
        <v>7267</v>
      </c>
      <c r="D153" s="43" t="s">
        <v>382</v>
      </c>
      <c r="E153" s="43" t="s">
        <v>376</v>
      </c>
      <c r="F153" s="43"/>
      <c r="G153" s="43" t="s">
        <v>243</v>
      </c>
      <c r="H153" s="44">
        <v>32</v>
      </c>
      <c r="I153" s="44" t="s">
        <v>17</v>
      </c>
      <c r="J153" s="43" t="s">
        <v>13</v>
      </c>
      <c r="K153" s="43" t="s">
        <v>378</v>
      </c>
      <c r="L153" s="43" t="s">
        <v>381</v>
      </c>
      <c r="M153" s="44" t="s">
        <v>24</v>
      </c>
      <c r="N153" s="44" t="s">
        <v>11</v>
      </c>
      <c r="O153" s="43" t="s">
        <v>379</v>
      </c>
      <c r="P153" s="45" t="s">
        <v>380</v>
      </c>
      <c r="R153" s="113"/>
      <c r="S153" s="13"/>
      <c r="T153" s="14"/>
      <c r="U153" s="15"/>
      <c r="V153" s="16"/>
      <c r="W153" s="13"/>
      <c r="X153" s="15"/>
      <c r="Y153" s="20"/>
      <c r="Z153" s="21"/>
      <c r="AA153" s="22"/>
    </row>
    <row r="154" spans="2:27" ht="18" customHeight="1" x14ac:dyDescent="0.25">
      <c r="B154" s="7">
        <f t="shared" si="2"/>
        <v>151</v>
      </c>
      <c r="C154" s="42">
        <v>7456</v>
      </c>
      <c r="D154" s="43" t="s">
        <v>102</v>
      </c>
      <c r="E154" s="43" t="s">
        <v>103</v>
      </c>
      <c r="F154" s="43"/>
      <c r="G154" s="43" t="s">
        <v>104</v>
      </c>
      <c r="H154" s="44">
        <v>18</v>
      </c>
      <c r="I154" s="44" t="s">
        <v>15</v>
      </c>
      <c r="J154" s="43" t="s">
        <v>13</v>
      </c>
      <c r="K154" s="43" t="s">
        <v>105</v>
      </c>
      <c r="L154" s="43" t="s">
        <v>106</v>
      </c>
      <c r="M154" s="44" t="s">
        <v>24</v>
      </c>
      <c r="N154" s="44" t="s">
        <v>11</v>
      </c>
      <c r="O154" s="43" t="s">
        <v>36</v>
      </c>
      <c r="P154" s="45" t="s">
        <v>36</v>
      </c>
      <c r="R154" s="114"/>
      <c r="S154" s="13"/>
      <c r="T154" s="14"/>
      <c r="U154" s="15"/>
      <c r="V154" s="16"/>
      <c r="W154" s="13"/>
      <c r="X154" s="15"/>
      <c r="Y154" s="20"/>
      <c r="Z154" s="21"/>
      <c r="AA154" s="22"/>
    </row>
    <row r="155" spans="2:27" ht="18" customHeight="1" x14ac:dyDescent="0.25">
      <c r="B155" s="7">
        <f t="shared" si="2"/>
        <v>152</v>
      </c>
      <c r="C155" s="42">
        <v>7501</v>
      </c>
      <c r="D155" s="43" t="s">
        <v>413</v>
      </c>
      <c r="E155" s="43" t="s">
        <v>414</v>
      </c>
      <c r="F155" s="43"/>
      <c r="G155" s="43" t="s">
        <v>415</v>
      </c>
      <c r="H155" s="44">
        <v>20</v>
      </c>
      <c r="I155" s="44" t="s">
        <v>15</v>
      </c>
      <c r="J155" s="43" t="s">
        <v>13</v>
      </c>
      <c r="K155" s="43" t="s">
        <v>411</v>
      </c>
      <c r="L155" s="43" t="s">
        <v>97</v>
      </c>
      <c r="M155" s="44" t="s">
        <v>24</v>
      </c>
      <c r="N155" s="44" t="s">
        <v>11</v>
      </c>
      <c r="O155" s="43" t="s">
        <v>412</v>
      </c>
      <c r="P155" s="45" t="s">
        <v>217</v>
      </c>
      <c r="R155" s="113"/>
      <c r="S155" s="13"/>
      <c r="T155" s="14"/>
      <c r="U155" s="15"/>
      <c r="V155" s="16"/>
      <c r="W155" s="13"/>
      <c r="X155" s="15"/>
      <c r="Y155" s="20"/>
      <c r="Z155" s="21"/>
      <c r="AA155" s="22"/>
    </row>
    <row r="156" spans="2:27" ht="18" customHeight="1" x14ac:dyDescent="0.25">
      <c r="B156" s="7">
        <f t="shared" si="2"/>
        <v>153</v>
      </c>
      <c r="C156" s="42">
        <v>7501</v>
      </c>
      <c r="D156" s="43" t="s">
        <v>417</v>
      </c>
      <c r="E156" s="43" t="s">
        <v>147</v>
      </c>
      <c r="F156" s="43"/>
      <c r="G156" s="43" t="s">
        <v>20</v>
      </c>
      <c r="H156" s="44">
        <v>15</v>
      </c>
      <c r="I156" s="44" t="s">
        <v>15</v>
      </c>
      <c r="J156" s="43" t="s">
        <v>13</v>
      </c>
      <c r="K156" s="43" t="s">
        <v>411</v>
      </c>
      <c r="L156" s="43" t="s">
        <v>97</v>
      </c>
      <c r="M156" s="44" t="s">
        <v>24</v>
      </c>
      <c r="N156" s="44" t="s">
        <v>11</v>
      </c>
      <c r="O156" s="43" t="s">
        <v>412</v>
      </c>
      <c r="P156" s="45" t="s">
        <v>217</v>
      </c>
      <c r="R156" s="114"/>
      <c r="S156" s="13"/>
      <c r="T156" s="14"/>
      <c r="U156" s="15"/>
      <c r="V156" s="16"/>
      <c r="W156" s="13"/>
      <c r="X156" s="15"/>
      <c r="Y156" s="20"/>
      <c r="Z156" s="21"/>
      <c r="AA156" s="22"/>
    </row>
    <row r="157" spans="2:27" ht="18" customHeight="1" x14ac:dyDescent="0.25">
      <c r="B157" s="7">
        <f t="shared" si="2"/>
        <v>154</v>
      </c>
      <c r="C157" s="42">
        <v>7501</v>
      </c>
      <c r="D157" s="43" t="s">
        <v>416</v>
      </c>
      <c r="E157" s="43" t="s">
        <v>91</v>
      </c>
      <c r="F157" s="43"/>
      <c r="G157" s="43" t="s">
        <v>20</v>
      </c>
      <c r="H157" s="44">
        <v>25</v>
      </c>
      <c r="I157" s="44" t="s">
        <v>17</v>
      </c>
      <c r="J157" s="43" t="s">
        <v>13</v>
      </c>
      <c r="K157" s="43" t="s">
        <v>411</v>
      </c>
      <c r="L157" s="43" t="s">
        <v>97</v>
      </c>
      <c r="M157" s="44" t="s">
        <v>24</v>
      </c>
      <c r="N157" s="44" t="s">
        <v>11</v>
      </c>
      <c r="O157" s="43" t="s">
        <v>412</v>
      </c>
      <c r="P157" s="45" t="s">
        <v>217</v>
      </c>
      <c r="R157" s="113"/>
      <c r="S157" s="13"/>
      <c r="T157" s="14"/>
      <c r="U157" s="15"/>
      <c r="V157" s="16"/>
      <c r="W157" s="13"/>
      <c r="X157" s="15"/>
      <c r="Y157" s="20"/>
      <c r="Z157" s="21"/>
      <c r="AA157" s="22"/>
    </row>
    <row r="158" spans="2:27" ht="18" customHeight="1" x14ac:dyDescent="0.25">
      <c r="B158" s="7">
        <f t="shared" si="2"/>
        <v>155</v>
      </c>
      <c r="C158" s="42">
        <v>7530</v>
      </c>
      <c r="D158" s="43" t="s">
        <v>99</v>
      </c>
      <c r="E158" s="43" t="s">
        <v>100</v>
      </c>
      <c r="F158" s="43"/>
      <c r="G158" s="43" t="s">
        <v>101</v>
      </c>
      <c r="H158" s="44">
        <v>18</v>
      </c>
      <c r="I158" s="44" t="s">
        <v>15</v>
      </c>
      <c r="J158" s="43" t="s">
        <v>13</v>
      </c>
      <c r="K158" s="43" t="s">
        <v>97</v>
      </c>
      <c r="L158" s="43" t="s">
        <v>97</v>
      </c>
      <c r="M158" s="44" t="s">
        <v>24</v>
      </c>
      <c r="N158" s="44" t="s">
        <v>11</v>
      </c>
      <c r="O158" s="43" t="s">
        <v>98</v>
      </c>
      <c r="P158" s="45" t="s">
        <v>36</v>
      </c>
      <c r="R158" s="113"/>
      <c r="S158" s="13"/>
      <c r="T158" s="14"/>
      <c r="U158" s="15"/>
      <c r="V158" s="16"/>
      <c r="W158" s="13"/>
      <c r="X158" s="15"/>
      <c r="Y158" s="20"/>
      <c r="Z158" s="21"/>
      <c r="AA158" s="22"/>
    </row>
    <row r="159" spans="2:27" ht="18" customHeight="1" x14ac:dyDescent="0.25">
      <c r="B159" s="7">
        <f t="shared" si="2"/>
        <v>156</v>
      </c>
      <c r="C159" s="42">
        <v>7530</v>
      </c>
      <c r="D159" s="43" t="s">
        <v>94</v>
      </c>
      <c r="E159" s="43" t="s">
        <v>95</v>
      </c>
      <c r="F159" s="43"/>
      <c r="G159" s="43" t="s">
        <v>96</v>
      </c>
      <c r="H159" s="44">
        <v>17</v>
      </c>
      <c r="I159" s="44" t="s">
        <v>15</v>
      </c>
      <c r="J159" s="43" t="s">
        <v>13</v>
      </c>
      <c r="K159" s="43" t="s">
        <v>97</v>
      </c>
      <c r="L159" s="43" t="s">
        <v>97</v>
      </c>
      <c r="M159" s="44" t="s">
        <v>24</v>
      </c>
      <c r="N159" s="44" t="s">
        <v>11</v>
      </c>
      <c r="O159" s="43" t="s">
        <v>98</v>
      </c>
      <c r="P159" s="45" t="s">
        <v>36</v>
      </c>
      <c r="R159" s="113"/>
      <c r="S159" s="13"/>
      <c r="T159" s="14"/>
      <c r="U159" s="15"/>
      <c r="V159" s="16"/>
      <c r="W159" s="13"/>
      <c r="X159" s="15"/>
      <c r="Y159" s="20"/>
      <c r="Z159" s="21"/>
      <c r="AA159" s="22"/>
    </row>
    <row r="160" spans="2:27" ht="18" customHeight="1" x14ac:dyDescent="0.25">
      <c r="B160" s="7">
        <f t="shared" si="2"/>
        <v>157</v>
      </c>
      <c r="C160" s="42">
        <v>7604</v>
      </c>
      <c r="D160" s="43" t="s">
        <v>74</v>
      </c>
      <c r="E160" s="43" t="s">
        <v>75</v>
      </c>
      <c r="F160" s="43"/>
      <c r="G160" s="43" t="s">
        <v>136</v>
      </c>
      <c r="H160" s="44">
        <v>18</v>
      </c>
      <c r="I160" s="44" t="s">
        <v>15</v>
      </c>
      <c r="J160" s="43" t="s">
        <v>13</v>
      </c>
      <c r="K160" s="43" t="s">
        <v>137</v>
      </c>
      <c r="L160" s="43" t="s">
        <v>137</v>
      </c>
      <c r="M160" s="44" t="s">
        <v>24</v>
      </c>
      <c r="N160" s="44" t="s">
        <v>11</v>
      </c>
      <c r="O160" s="43" t="s">
        <v>138</v>
      </c>
      <c r="P160" s="45" t="s">
        <v>44</v>
      </c>
      <c r="R160" s="113"/>
      <c r="S160" s="13"/>
      <c r="T160" s="14"/>
      <c r="U160" s="15"/>
      <c r="V160" s="16"/>
      <c r="W160" s="13"/>
      <c r="X160" s="15"/>
      <c r="Y160" s="20"/>
      <c r="Z160" s="21"/>
      <c r="AA160" s="22"/>
    </row>
    <row r="161" spans="2:27" ht="18" customHeight="1" x14ac:dyDescent="0.25">
      <c r="B161" s="7">
        <f t="shared" si="2"/>
        <v>158</v>
      </c>
      <c r="C161" s="42">
        <v>7711</v>
      </c>
      <c r="D161" s="43" t="s">
        <v>117</v>
      </c>
      <c r="E161" s="43" t="s">
        <v>118</v>
      </c>
      <c r="F161" s="43"/>
      <c r="G161" s="43" t="s">
        <v>14</v>
      </c>
      <c r="H161" s="44">
        <v>17</v>
      </c>
      <c r="I161" s="44" t="s">
        <v>15</v>
      </c>
      <c r="J161" s="43" t="s">
        <v>60</v>
      </c>
      <c r="K161" s="43" t="s">
        <v>119</v>
      </c>
      <c r="L161" s="43" t="s">
        <v>119</v>
      </c>
      <c r="M161" s="44" t="s">
        <v>24</v>
      </c>
      <c r="N161" s="44" t="s">
        <v>11</v>
      </c>
      <c r="O161" s="43" t="s">
        <v>120</v>
      </c>
      <c r="P161" s="45" t="s">
        <v>44</v>
      </c>
      <c r="R161" s="113"/>
      <c r="S161" s="13"/>
      <c r="T161" s="14"/>
      <c r="U161" s="15"/>
      <c r="V161" s="16"/>
      <c r="W161" s="13"/>
      <c r="X161" s="15"/>
      <c r="Y161" s="20"/>
      <c r="Z161" s="21"/>
      <c r="AA161" s="22"/>
    </row>
    <row r="162" spans="2:27" ht="18" customHeight="1" x14ac:dyDescent="0.25">
      <c r="B162" s="7">
        <f t="shared" si="2"/>
        <v>159</v>
      </c>
      <c r="C162" s="42">
        <v>7733</v>
      </c>
      <c r="D162" s="43" t="s">
        <v>212</v>
      </c>
      <c r="E162" s="43" t="s">
        <v>213</v>
      </c>
      <c r="F162" s="43"/>
      <c r="G162" s="43" t="s">
        <v>214</v>
      </c>
      <c r="H162" s="44">
        <v>15</v>
      </c>
      <c r="I162" s="44" t="s">
        <v>15</v>
      </c>
      <c r="J162" s="43" t="s">
        <v>13</v>
      </c>
      <c r="K162" s="43" t="s">
        <v>215</v>
      </c>
      <c r="L162" s="43" t="s">
        <v>215</v>
      </c>
      <c r="M162" s="44" t="s">
        <v>24</v>
      </c>
      <c r="N162" s="44" t="s">
        <v>11</v>
      </c>
      <c r="O162" s="43" t="s">
        <v>216</v>
      </c>
      <c r="P162" s="45" t="s">
        <v>217</v>
      </c>
      <c r="R162" s="114"/>
      <c r="S162" s="13"/>
      <c r="T162" s="14"/>
      <c r="U162" s="15"/>
      <c r="V162" s="16"/>
      <c r="W162" s="13"/>
      <c r="X162" s="15"/>
      <c r="Y162" s="20"/>
      <c r="Z162" s="21"/>
      <c r="AA162" s="22"/>
    </row>
    <row r="163" spans="2:27" ht="18" customHeight="1" x14ac:dyDescent="0.25">
      <c r="B163" s="7">
        <f t="shared" si="2"/>
        <v>160</v>
      </c>
      <c r="C163" s="42">
        <v>7733</v>
      </c>
      <c r="D163" s="43" t="s">
        <v>218</v>
      </c>
      <c r="E163" s="43" t="s">
        <v>213</v>
      </c>
      <c r="F163" s="43"/>
      <c r="G163" s="43" t="s">
        <v>20</v>
      </c>
      <c r="H163" s="44">
        <v>51</v>
      </c>
      <c r="I163" s="44" t="s">
        <v>63</v>
      </c>
      <c r="J163" s="43" t="s">
        <v>13</v>
      </c>
      <c r="K163" s="43" t="s">
        <v>215</v>
      </c>
      <c r="L163" s="43" t="s">
        <v>215</v>
      </c>
      <c r="M163" s="44" t="s">
        <v>24</v>
      </c>
      <c r="N163" s="44" t="s">
        <v>11</v>
      </c>
      <c r="O163" s="43" t="s">
        <v>216</v>
      </c>
      <c r="P163" s="45" t="s">
        <v>217</v>
      </c>
      <c r="R163" s="113"/>
      <c r="S163" s="13"/>
      <c r="T163" s="14"/>
      <c r="U163" s="15"/>
      <c r="V163" s="16"/>
      <c r="W163" s="13"/>
      <c r="X163" s="15"/>
      <c r="Y163" s="20"/>
      <c r="Z163" s="21"/>
      <c r="AA163" s="22"/>
    </row>
    <row r="164" spans="2:27" ht="18" customHeight="1" x14ac:dyDescent="0.25">
      <c r="B164" s="7">
        <f t="shared" si="2"/>
        <v>161</v>
      </c>
      <c r="C164" s="42">
        <v>7778</v>
      </c>
      <c r="D164" s="43" t="s">
        <v>195</v>
      </c>
      <c r="E164" s="43" t="s">
        <v>191</v>
      </c>
      <c r="F164" s="43"/>
      <c r="G164" s="43" t="s">
        <v>20</v>
      </c>
      <c r="H164" s="44">
        <v>63</v>
      </c>
      <c r="I164" s="44" t="s">
        <v>17</v>
      </c>
      <c r="J164" s="43" t="s">
        <v>13</v>
      </c>
      <c r="K164" s="43" t="s">
        <v>196</v>
      </c>
      <c r="L164" s="43" t="s">
        <v>197</v>
      </c>
      <c r="M164" s="44" t="s">
        <v>24</v>
      </c>
      <c r="N164" s="44" t="s">
        <v>11</v>
      </c>
      <c r="O164" s="43" t="s">
        <v>98</v>
      </c>
      <c r="P164" s="45" t="s">
        <v>36</v>
      </c>
      <c r="R164" s="113"/>
      <c r="S164" s="13"/>
      <c r="T164" s="14"/>
      <c r="U164" s="15"/>
      <c r="V164" s="16"/>
      <c r="W164" s="13"/>
      <c r="X164" s="15"/>
      <c r="Y164" s="20"/>
      <c r="Z164" s="21"/>
      <c r="AA164" s="22"/>
    </row>
    <row r="165" spans="2:27" ht="18" customHeight="1" x14ac:dyDescent="0.25">
      <c r="B165" s="7">
        <f t="shared" si="2"/>
        <v>162</v>
      </c>
      <c r="C165" s="42">
        <v>7878</v>
      </c>
      <c r="D165" s="43" t="s">
        <v>352</v>
      </c>
      <c r="E165" s="43" t="s">
        <v>353</v>
      </c>
      <c r="F165" s="43"/>
      <c r="G165" s="43" t="s">
        <v>354</v>
      </c>
      <c r="H165" s="44">
        <v>26</v>
      </c>
      <c r="I165" s="44" t="s">
        <v>15</v>
      </c>
      <c r="J165" s="43" t="s">
        <v>13</v>
      </c>
      <c r="K165" s="43" t="s">
        <v>79</v>
      </c>
      <c r="L165" s="43" t="s">
        <v>79</v>
      </c>
      <c r="M165" s="44" t="s">
        <v>24</v>
      </c>
      <c r="N165" s="44" t="s">
        <v>11</v>
      </c>
      <c r="O165" s="43" t="s">
        <v>355</v>
      </c>
      <c r="P165" s="45" t="s">
        <v>12</v>
      </c>
      <c r="R165" s="113"/>
      <c r="S165" s="13"/>
      <c r="T165" s="14"/>
      <c r="U165" s="15"/>
      <c r="V165" s="16"/>
      <c r="W165" s="13"/>
      <c r="X165" s="15"/>
      <c r="Y165" s="20"/>
      <c r="Z165" s="21"/>
      <c r="AA165" s="22"/>
    </row>
    <row r="166" spans="2:27" ht="18" customHeight="1" x14ac:dyDescent="0.25">
      <c r="B166" s="7">
        <f t="shared" si="2"/>
        <v>163</v>
      </c>
      <c r="C166" s="42">
        <v>8031</v>
      </c>
      <c r="D166" s="43" t="s">
        <v>163</v>
      </c>
      <c r="E166" s="43" t="s">
        <v>129</v>
      </c>
      <c r="F166" s="43"/>
      <c r="G166" s="43" t="s">
        <v>164</v>
      </c>
      <c r="H166" s="44">
        <v>19</v>
      </c>
      <c r="I166" s="44" t="s">
        <v>15</v>
      </c>
      <c r="J166" s="43" t="s">
        <v>13</v>
      </c>
      <c r="K166" s="43" t="s">
        <v>165</v>
      </c>
      <c r="L166" s="43" t="s">
        <v>13</v>
      </c>
      <c r="M166" s="44" t="s">
        <v>24</v>
      </c>
      <c r="N166" s="44" t="s">
        <v>11</v>
      </c>
      <c r="O166" s="43" t="s">
        <v>166</v>
      </c>
      <c r="P166" s="45" t="s">
        <v>167</v>
      </c>
      <c r="R166" s="113"/>
      <c r="S166" s="13"/>
      <c r="T166" s="14"/>
      <c r="U166" s="15"/>
      <c r="V166" s="16"/>
      <c r="W166" s="13"/>
      <c r="X166" s="15"/>
      <c r="Y166" s="20"/>
      <c r="Z166" s="21"/>
      <c r="AA166" s="22"/>
    </row>
    <row r="167" spans="2:27" ht="18" customHeight="1" x14ac:dyDescent="0.25">
      <c r="B167" s="7">
        <f t="shared" si="2"/>
        <v>164</v>
      </c>
      <c r="C167" s="42">
        <v>8259</v>
      </c>
      <c r="D167" s="43" t="s">
        <v>275</v>
      </c>
      <c r="E167" s="43" t="s">
        <v>275</v>
      </c>
      <c r="F167" s="43"/>
      <c r="G167" s="43" t="s">
        <v>22</v>
      </c>
      <c r="H167" s="44">
        <v>27</v>
      </c>
      <c r="I167" s="44" t="s">
        <v>9</v>
      </c>
      <c r="J167" s="43" t="s">
        <v>13</v>
      </c>
      <c r="K167" s="43" t="s">
        <v>97</v>
      </c>
      <c r="L167" s="43" t="s">
        <v>279</v>
      </c>
      <c r="M167" s="44" t="s">
        <v>24</v>
      </c>
      <c r="N167" s="44" t="s">
        <v>11</v>
      </c>
      <c r="O167" s="43" t="s">
        <v>278</v>
      </c>
      <c r="P167" s="45" t="s">
        <v>12</v>
      </c>
      <c r="R167" s="113"/>
      <c r="S167" s="13"/>
      <c r="T167" s="14"/>
      <c r="U167" s="15"/>
      <c r="V167" s="16"/>
      <c r="W167" s="13"/>
      <c r="X167" s="15"/>
      <c r="Y167" s="20"/>
      <c r="Z167" s="21"/>
      <c r="AA167" s="22"/>
    </row>
    <row r="168" spans="2:27" ht="18" customHeight="1" x14ac:dyDescent="0.25">
      <c r="B168" s="7">
        <f t="shared" si="2"/>
        <v>165</v>
      </c>
      <c r="C168" s="42">
        <v>8603</v>
      </c>
      <c r="D168" s="43" t="s">
        <v>419</v>
      </c>
      <c r="E168" s="43" t="s">
        <v>420</v>
      </c>
      <c r="F168" s="43"/>
      <c r="G168" s="43" t="s">
        <v>14</v>
      </c>
      <c r="H168" s="44">
        <v>36</v>
      </c>
      <c r="I168" s="44" t="s">
        <v>15</v>
      </c>
      <c r="J168" s="43" t="s">
        <v>13</v>
      </c>
      <c r="K168" s="43" t="s">
        <v>97</v>
      </c>
      <c r="L168" s="43" t="s">
        <v>97</v>
      </c>
      <c r="M168" s="44" t="s">
        <v>24</v>
      </c>
      <c r="N168" s="44" t="s">
        <v>11</v>
      </c>
      <c r="O168" s="43" t="s">
        <v>421</v>
      </c>
      <c r="P168" s="45" t="s">
        <v>36</v>
      </c>
      <c r="R168" s="113"/>
      <c r="S168" s="13"/>
      <c r="T168" s="14"/>
      <c r="U168" s="15"/>
      <c r="V168" s="16"/>
      <c r="W168" s="13"/>
      <c r="X168" s="15"/>
      <c r="Y168" s="20"/>
      <c r="Z168" s="21"/>
      <c r="AA168" s="22"/>
    </row>
    <row r="169" spans="2:27" ht="18" customHeight="1" x14ac:dyDescent="0.25">
      <c r="B169" s="110">
        <f t="shared" si="2"/>
        <v>166</v>
      </c>
      <c r="C169" s="76">
        <v>8716</v>
      </c>
      <c r="D169" s="75" t="s">
        <v>276</v>
      </c>
      <c r="E169" s="75" t="s">
        <v>275</v>
      </c>
      <c r="F169" s="75"/>
      <c r="G169" s="75" t="s">
        <v>243</v>
      </c>
      <c r="H169" s="77">
        <v>21</v>
      </c>
      <c r="I169" s="77" t="s">
        <v>17</v>
      </c>
      <c r="J169" s="75" t="s">
        <v>13</v>
      </c>
      <c r="K169" s="75" t="s">
        <v>97</v>
      </c>
      <c r="L169" s="75"/>
      <c r="M169" s="77" t="s">
        <v>10</v>
      </c>
      <c r="N169" s="77" t="s">
        <v>11</v>
      </c>
      <c r="O169" s="75" t="s">
        <v>277</v>
      </c>
      <c r="P169" s="78" t="s">
        <v>12</v>
      </c>
      <c r="R169" s="113"/>
      <c r="S169" s="13"/>
      <c r="T169" s="14"/>
      <c r="U169" s="15"/>
      <c r="V169" s="16"/>
      <c r="W169" s="13"/>
      <c r="X169" s="15"/>
      <c r="Y169" s="20"/>
      <c r="Z169" s="21"/>
      <c r="AA169" s="22"/>
    </row>
    <row r="170" spans="2:27" ht="18" customHeight="1" x14ac:dyDescent="0.25">
      <c r="B170" s="46"/>
      <c r="C170" s="47"/>
      <c r="D170" s="48"/>
      <c r="E170" s="48"/>
      <c r="F170" s="48"/>
      <c r="G170" s="48"/>
      <c r="H170" s="79"/>
      <c r="I170" s="79"/>
      <c r="J170" s="48"/>
      <c r="K170" s="48"/>
      <c r="L170" s="48"/>
      <c r="M170" s="79"/>
      <c r="N170" s="79"/>
      <c r="O170" s="48"/>
      <c r="P170" s="48"/>
      <c r="R170" s="113"/>
      <c r="S170" s="13"/>
      <c r="T170" s="14"/>
      <c r="U170" s="15"/>
      <c r="V170" s="16"/>
      <c r="W170" s="13"/>
      <c r="X170" s="15"/>
      <c r="Y170" s="20"/>
      <c r="Z170" s="21"/>
      <c r="AA170" s="22"/>
    </row>
    <row r="171" spans="2:27" ht="28.5" customHeight="1" x14ac:dyDescent="0.25">
      <c r="B171" s="46"/>
      <c r="C171" s="60" t="s">
        <v>528</v>
      </c>
      <c r="R171" s="113"/>
      <c r="S171" s="13"/>
      <c r="T171" s="14"/>
      <c r="U171" s="15"/>
      <c r="V171" s="16"/>
      <c r="W171" s="13"/>
      <c r="X171" s="15"/>
      <c r="Y171" s="20"/>
      <c r="Z171" s="21"/>
      <c r="AA171" s="22"/>
    </row>
    <row r="172" spans="2:27" ht="25.5" customHeight="1" x14ac:dyDescent="0.2">
      <c r="B172" s="101"/>
      <c r="C172" s="104" t="s">
        <v>6</v>
      </c>
      <c r="D172" s="105" t="s">
        <v>66</v>
      </c>
      <c r="E172" s="105" t="s">
        <v>67</v>
      </c>
      <c r="F172" s="105" t="s">
        <v>47</v>
      </c>
      <c r="G172" s="105" t="s">
        <v>1</v>
      </c>
      <c r="H172" s="106" t="s">
        <v>2</v>
      </c>
      <c r="I172" s="106" t="s">
        <v>3</v>
      </c>
      <c r="J172" s="105" t="s">
        <v>37</v>
      </c>
      <c r="K172" s="107" t="s">
        <v>68</v>
      </c>
      <c r="L172" s="105" t="s">
        <v>0</v>
      </c>
      <c r="M172" s="106" t="s">
        <v>4</v>
      </c>
      <c r="N172" s="106" t="s">
        <v>5</v>
      </c>
      <c r="O172" s="105" t="s">
        <v>7</v>
      </c>
      <c r="P172" s="105" t="s">
        <v>8</v>
      </c>
      <c r="R172" s="113"/>
      <c r="S172" s="13"/>
      <c r="T172" s="14"/>
      <c r="U172" s="15"/>
      <c r="V172" s="16"/>
      <c r="W172" s="13"/>
      <c r="X172" s="15"/>
      <c r="Y172" s="20"/>
      <c r="Z172" s="21"/>
      <c r="AA172" s="22"/>
    </row>
    <row r="173" spans="2:27" ht="18" customHeight="1" x14ac:dyDescent="0.25">
      <c r="B173" s="6">
        <v>1</v>
      </c>
      <c r="C173" s="55" t="s">
        <v>358</v>
      </c>
      <c r="D173" s="116" t="s">
        <v>187</v>
      </c>
      <c r="E173" s="116" t="s">
        <v>359</v>
      </c>
      <c r="F173" s="116" t="s">
        <v>452</v>
      </c>
      <c r="G173" s="116" t="s">
        <v>360</v>
      </c>
      <c r="H173" s="56">
        <v>27</v>
      </c>
      <c r="I173" s="56" t="s">
        <v>9</v>
      </c>
      <c r="J173" s="41" t="s">
        <v>361</v>
      </c>
      <c r="K173" s="41" t="s">
        <v>331</v>
      </c>
      <c r="L173" s="41" t="s">
        <v>331</v>
      </c>
      <c r="M173" s="56" t="s">
        <v>10</v>
      </c>
      <c r="N173" s="56" t="s">
        <v>10</v>
      </c>
      <c r="O173" s="41" t="s">
        <v>36</v>
      </c>
      <c r="P173" s="57" t="s">
        <v>36</v>
      </c>
      <c r="R173" s="89"/>
      <c r="S173" s="13"/>
      <c r="T173" s="14"/>
      <c r="U173" s="4" t="s">
        <v>41</v>
      </c>
      <c r="V173" s="16"/>
      <c r="W173" s="13"/>
      <c r="X173" s="15"/>
      <c r="Y173" s="19"/>
      <c r="Z173" s="23"/>
      <c r="AA173" s="24"/>
    </row>
    <row r="174" spans="2:27" ht="18" customHeight="1" x14ac:dyDescent="0.25">
      <c r="B174" s="7">
        <f>B173+1</f>
        <v>2</v>
      </c>
      <c r="C174" s="42" t="s">
        <v>498</v>
      </c>
      <c r="D174" s="43" t="s">
        <v>495</v>
      </c>
      <c r="E174" s="43" t="s">
        <v>499</v>
      </c>
      <c r="F174" s="43" t="s">
        <v>496</v>
      </c>
      <c r="G174" s="43" t="s">
        <v>497</v>
      </c>
      <c r="H174" s="44">
        <v>15</v>
      </c>
      <c r="I174" s="44" t="s">
        <v>15</v>
      </c>
      <c r="J174" s="43" t="s">
        <v>39</v>
      </c>
      <c r="K174" s="43" t="s">
        <v>73</v>
      </c>
      <c r="L174" s="43" t="s">
        <v>73</v>
      </c>
      <c r="M174" s="44" t="s">
        <v>10</v>
      </c>
      <c r="N174" s="44" t="s">
        <v>10</v>
      </c>
      <c r="O174" s="43" t="s">
        <v>61</v>
      </c>
      <c r="P174" s="45" t="s">
        <v>12</v>
      </c>
      <c r="R174" s="121" t="s">
        <v>537</v>
      </c>
      <c r="S174" s="9"/>
      <c r="T174" s="10"/>
      <c r="U174" s="10"/>
      <c r="W174" s="13"/>
      <c r="X174" s="15"/>
      <c r="Y174" s="20"/>
      <c r="Z174" s="21"/>
      <c r="AA174" s="22"/>
    </row>
    <row r="175" spans="2:27" ht="18" customHeight="1" x14ac:dyDescent="0.25">
      <c r="B175" s="7">
        <f t="shared" ref="B175:B232" si="3">B174+1</f>
        <v>3</v>
      </c>
      <c r="C175" s="42" t="s">
        <v>325</v>
      </c>
      <c r="D175" s="43" t="s">
        <v>329</v>
      </c>
      <c r="E175" s="43" t="s">
        <v>327</v>
      </c>
      <c r="F175" s="43" t="s">
        <v>90</v>
      </c>
      <c r="G175" s="43" t="s">
        <v>20</v>
      </c>
      <c r="H175" s="44">
        <v>20</v>
      </c>
      <c r="I175" s="44" t="s">
        <v>15</v>
      </c>
      <c r="J175" s="43" t="s">
        <v>330</v>
      </c>
      <c r="K175" s="43" t="s">
        <v>331</v>
      </c>
      <c r="L175" s="43" t="s">
        <v>331</v>
      </c>
      <c r="M175" s="44" t="s">
        <v>10</v>
      </c>
      <c r="N175" s="44" t="s">
        <v>10</v>
      </c>
      <c r="O175" s="43" t="s">
        <v>326</v>
      </c>
      <c r="P175" s="45" t="s">
        <v>36</v>
      </c>
      <c r="R175" s="16" t="s">
        <v>538</v>
      </c>
      <c r="S175" s="13">
        <v>18</v>
      </c>
      <c r="T175" s="15">
        <f>(S175*100)/S$182</f>
        <v>10.227272727272727</v>
      </c>
      <c r="V175" s="16" t="s">
        <v>25</v>
      </c>
      <c r="W175" s="13">
        <f>S182-Z175</f>
        <v>103</v>
      </c>
      <c r="X175" s="15">
        <f>(W175*100)/S182</f>
        <v>58.522727272727273</v>
      </c>
      <c r="Y175" s="16" t="s">
        <v>26</v>
      </c>
      <c r="Z175" s="13">
        <v>73</v>
      </c>
      <c r="AA175" s="15">
        <f>(Z175*100)/S182</f>
        <v>41.477272727272727</v>
      </c>
    </row>
    <row r="176" spans="2:27" ht="18" customHeight="1" x14ac:dyDescent="0.25">
      <c r="B176" s="7">
        <f t="shared" si="3"/>
        <v>4</v>
      </c>
      <c r="C176" s="42" t="s">
        <v>325</v>
      </c>
      <c r="D176" s="43" t="s">
        <v>337</v>
      </c>
      <c r="E176" s="43" t="s">
        <v>324</v>
      </c>
      <c r="F176" s="43" t="s">
        <v>324</v>
      </c>
      <c r="G176" s="43" t="s">
        <v>21</v>
      </c>
      <c r="H176" s="44">
        <v>20</v>
      </c>
      <c r="I176" s="44" t="s">
        <v>15</v>
      </c>
      <c r="J176" s="43" t="s">
        <v>40</v>
      </c>
      <c r="K176" s="43" t="s">
        <v>97</v>
      </c>
      <c r="L176" s="43" t="s">
        <v>97</v>
      </c>
      <c r="M176" s="44" t="s">
        <v>10</v>
      </c>
      <c r="N176" s="44" t="s">
        <v>10</v>
      </c>
      <c r="O176" s="43" t="s">
        <v>326</v>
      </c>
      <c r="P176" s="45" t="s">
        <v>36</v>
      </c>
      <c r="R176" s="16" t="s">
        <v>539</v>
      </c>
      <c r="S176" s="13">
        <v>55</v>
      </c>
      <c r="T176" s="15">
        <f t="shared" ref="T176:T181" si="4">(S176*100)/S$182</f>
        <v>31.25</v>
      </c>
      <c r="V176" s="16" t="s">
        <v>27</v>
      </c>
      <c r="W176" s="13">
        <v>57</v>
      </c>
      <c r="X176" s="15">
        <f>(W176*100)/W175</f>
        <v>55.339805825242721</v>
      </c>
      <c r="Y176" s="16" t="s">
        <v>28</v>
      </c>
      <c r="Z176" s="17">
        <v>22</v>
      </c>
      <c r="AA176" s="15">
        <f>(Z176*100)/Z175</f>
        <v>30.136986301369863</v>
      </c>
    </row>
    <row r="177" spans="2:27" ht="18" customHeight="1" x14ac:dyDescent="0.25">
      <c r="B177" s="7">
        <f t="shared" si="3"/>
        <v>5</v>
      </c>
      <c r="C177" s="42" t="s">
        <v>529</v>
      </c>
      <c r="D177" s="43" t="s">
        <v>260</v>
      </c>
      <c r="E177" s="43" t="s">
        <v>454</v>
      </c>
      <c r="F177" s="43" t="s">
        <v>454</v>
      </c>
      <c r="G177" s="43" t="s">
        <v>453</v>
      </c>
      <c r="H177" s="44">
        <v>25</v>
      </c>
      <c r="I177" s="44" t="s">
        <v>9</v>
      </c>
      <c r="J177" s="43" t="s">
        <v>532</v>
      </c>
      <c r="K177" s="43" t="s">
        <v>530</v>
      </c>
      <c r="L177" s="43" t="s">
        <v>79</v>
      </c>
      <c r="M177" s="44" t="s">
        <v>10</v>
      </c>
      <c r="N177" s="44" t="s">
        <v>10</v>
      </c>
      <c r="O177" s="43" t="s">
        <v>531</v>
      </c>
      <c r="P177" s="45" t="s">
        <v>12</v>
      </c>
      <c r="R177" s="16" t="s">
        <v>540</v>
      </c>
      <c r="S177" s="13">
        <v>36</v>
      </c>
      <c r="T177" s="15">
        <f t="shared" si="4"/>
        <v>20.454545454545453</v>
      </c>
      <c r="V177" s="16" t="s">
        <v>29</v>
      </c>
      <c r="W177" s="13">
        <f>W175-W176-W178</f>
        <v>46</v>
      </c>
      <c r="X177" s="15">
        <f>(W177*100)/W175</f>
        <v>44.660194174757279</v>
      </c>
      <c r="Y177" s="16" t="s">
        <v>30</v>
      </c>
      <c r="Z177" s="17">
        <f>Z175-Z176-Z178</f>
        <v>51</v>
      </c>
      <c r="AA177" s="15">
        <f>(Z177*100)/Z175</f>
        <v>69.863013698630141</v>
      </c>
    </row>
    <row r="178" spans="2:27" ht="18" customHeight="1" x14ac:dyDescent="0.25">
      <c r="B178" s="7">
        <f t="shared" si="3"/>
        <v>6</v>
      </c>
      <c r="C178" s="42" t="s">
        <v>231</v>
      </c>
      <c r="D178" s="43" t="s">
        <v>232</v>
      </c>
      <c r="E178" s="43" t="s">
        <v>233</v>
      </c>
      <c r="F178" s="43" t="s">
        <v>468</v>
      </c>
      <c r="G178" s="43" t="s">
        <v>470</v>
      </c>
      <c r="H178" s="44">
        <v>23</v>
      </c>
      <c r="I178" s="44" t="s">
        <v>15</v>
      </c>
      <c r="J178" s="43" t="s">
        <v>39</v>
      </c>
      <c r="K178" s="43" t="s">
        <v>79</v>
      </c>
      <c r="L178" s="43" t="s">
        <v>79</v>
      </c>
      <c r="M178" s="44" t="s">
        <v>10</v>
      </c>
      <c r="N178" s="44" t="s">
        <v>10</v>
      </c>
      <c r="O178" s="43" t="s">
        <v>219</v>
      </c>
      <c r="P178" s="45" t="s">
        <v>12</v>
      </c>
      <c r="R178" s="16" t="s">
        <v>541</v>
      </c>
      <c r="S178" s="13">
        <v>28</v>
      </c>
      <c r="T178" s="15">
        <f t="shared" si="4"/>
        <v>15.909090909090908</v>
      </c>
      <c r="V178" s="16" t="s">
        <v>31</v>
      </c>
      <c r="W178" s="13">
        <v>0</v>
      </c>
      <c r="X178" s="15">
        <f>(W178*100)/W175</f>
        <v>0</v>
      </c>
      <c r="Y178" s="16" t="s">
        <v>31</v>
      </c>
      <c r="Z178" s="17">
        <v>0</v>
      </c>
      <c r="AA178" s="15">
        <f>(Z178*100)/Z175</f>
        <v>0</v>
      </c>
    </row>
    <row r="179" spans="2:27" ht="18" customHeight="1" x14ac:dyDescent="0.25">
      <c r="B179" s="7">
        <f t="shared" si="3"/>
        <v>7</v>
      </c>
      <c r="C179" s="42" t="s">
        <v>402</v>
      </c>
      <c r="D179" s="43" t="s">
        <v>405</v>
      </c>
      <c r="E179" s="43" t="s">
        <v>405</v>
      </c>
      <c r="F179" s="43" t="s">
        <v>405</v>
      </c>
      <c r="G179" s="43" t="s">
        <v>125</v>
      </c>
      <c r="H179" s="44">
        <v>15</v>
      </c>
      <c r="I179" s="44" t="s">
        <v>15</v>
      </c>
      <c r="J179" s="43" t="s">
        <v>407</v>
      </c>
      <c r="K179" s="43" t="s">
        <v>406</v>
      </c>
      <c r="L179" s="43" t="s">
        <v>79</v>
      </c>
      <c r="M179" s="44" t="s">
        <v>10</v>
      </c>
      <c r="N179" s="44" t="s">
        <v>10</v>
      </c>
      <c r="O179" s="43" t="s">
        <v>404</v>
      </c>
      <c r="P179" s="45" t="s">
        <v>12</v>
      </c>
      <c r="R179" s="16" t="s">
        <v>542</v>
      </c>
      <c r="S179" s="13">
        <v>24</v>
      </c>
      <c r="T179" s="15">
        <f t="shared" si="4"/>
        <v>13.636363636363637</v>
      </c>
      <c r="V179" s="16" t="s">
        <v>32</v>
      </c>
      <c r="W179" s="13">
        <f>W175+Z175</f>
        <v>176</v>
      </c>
      <c r="X179" s="15">
        <v>100</v>
      </c>
      <c r="Y179" s="21">
        <f>W176+W177+W178</f>
        <v>103</v>
      </c>
      <c r="Z179" s="21">
        <f>Z176+Z177+Z178</f>
        <v>73</v>
      </c>
      <c r="AA179" s="24"/>
    </row>
    <row r="180" spans="2:27" ht="18" customHeight="1" x14ac:dyDescent="0.25">
      <c r="B180" s="7">
        <f t="shared" si="3"/>
        <v>8</v>
      </c>
      <c r="C180" s="42" t="s">
        <v>391</v>
      </c>
      <c r="D180" s="43" t="s">
        <v>393</v>
      </c>
      <c r="E180" s="43" t="s">
        <v>394</v>
      </c>
      <c r="F180" s="43" t="s">
        <v>490</v>
      </c>
      <c r="G180" s="43" t="s">
        <v>205</v>
      </c>
      <c r="H180" s="44">
        <v>17</v>
      </c>
      <c r="I180" s="44" t="s">
        <v>15</v>
      </c>
      <c r="J180" s="43" t="s">
        <v>39</v>
      </c>
      <c r="K180" s="43" t="s">
        <v>73</v>
      </c>
      <c r="L180" s="43" t="s">
        <v>73</v>
      </c>
      <c r="M180" s="44" t="s">
        <v>10</v>
      </c>
      <c r="N180" s="44" t="s">
        <v>10</v>
      </c>
      <c r="O180" s="43" t="s">
        <v>392</v>
      </c>
      <c r="P180" s="45" t="s">
        <v>12</v>
      </c>
      <c r="R180" s="16" t="s">
        <v>543</v>
      </c>
      <c r="S180" s="13">
        <v>15</v>
      </c>
      <c r="T180" s="15">
        <f t="shared" si="4"/>
        <v>8.5227272727272734</v>
      </c>
      <c r="V180" s="16" t="s">
        <v>43</v>
      </c>
      <c r="W180" s="13">
        <f>W176+Z176</f>
        <v>79</v>
      </c>
      <c r="X180" s="15">
        <f>(W180*100)/W179</f>
        <v>44.886363636363633</v>
      </c>
      <c r="Y180" s="19"/>
      <c r="Z180" s="18"/>
      <c r="AA180" s="18"/>
    </row>
    <row r="181" spans="2:27" ht="18" customHeight="1" x14ac:dyDescent="0.25">
      <c r="B181" s="7">
        <f t="shared" si="3"/>
        <v>9</v>
      </c>
      <c r="C181" s="42" t="s">
        <v>391</v>
      </c>
      <c r="D181" s="43" t="s">
        <v>390</v>
      </c>
      <c r="E181" s="43" t="s">
        <v>385</v>
      </c>
      <c r="F181" s="43" t="s">
        <v>385</v>
      </c>
      <c r="G181" s="43" t="s">
        <v>20</v>
      </c>
      <c r="H181" s="44">
        <v>16</v>
      </c>
      <c r="I181" s="44" t="s">
        <v>15</v>
      </c>
      <c r="J181" s="43" t="s">
        <v>39</v>
      </c>
      <c r="K181" s="43" t="s">
        <v>73</v>
      </c>
      <c r="L181" s="43" t="s">
        <v>73</v>
      </c>
      <c r="M181" s="44" t="s">
        <v>10</v>
      </c>
      <c r="N181" s="44" t="s">
        <v>10</v>
      </c>
      <c r="O181" s="43" t="s">
        <v>392</v>
      </c>
      <c r="P181" s="45" t="s">
        <v>12</v>
      </c>
      <c r="R181" s="16" t="s">
        <v>31</v>
      </c>
      <c r="S181" s="13">
        <v>0</v>
      </c>
      <c r="T181" s="15">
        <f t="shared" si="4"/>
        <v>0</v>
      </c>
      <c r="V181" s="16" t="s">
        <v>29</v>
      </c>
      <c r="W181" s="13">
        <f>W177+Z177</f>
        <v>97</v>
      </c>
      <c r="X181" s="15">
        <f>(W181*100)/W179</f>
        <v>55.113636363636367</v>
      </c>
      <c r="Y181" s="16" t="s">
        <v>33</v>
      </c>
      <c r="Z181" s="25">
        <f>4279/176</f>
        <v>24.3125</v>
      </c>
      <c r="AA181" s="26" t="s">
        <v>34</v>
      </c>
    </row>
    <row r="182" spans="2:27" ht="18" customHeight="1" x14ac:dyDescent="0.25">
      <c r="B182" s="7">
        <f t="shared" si="3"/>
        <v>10</v>
      </c>
      <c r="C182" s="42">
        <v>122</v>
      </c>
      <c r="D182" s="43" t="s">
        <v>212</v>
      </c>
      <c r="E182" s="43" t="s">
        <v>213</v>
      </c>
      <c r="F182" s="63" t="s">
        <v>212</v>
      </c>
      <c r="G182" s="43" t="s">
        <v>58</v>
      </c>
      <c r="H182" s="44">
        <v>18</v>
      </c>
      <c r="I182" s="44" t="s">
        <v>15</v>
      </c>
      <c r="J182" s="43" t="s">
        <v>23</v>
      </c>
      <c r="K182" s="43" t="s">
        <v>73</v>
      </c>
      <c r="L182" s="43" t="s">
        <v>73</v>
      </c>
      <c r="M182" s="44" t="s">
        <v>10</v>
      </c>
      <c r="N182" s="44" t="s">
        <v>10</v>
      </c>
      <c r="O182" s="43" t="s">
        <v>219</v>
      </c>
      <c r="P182" s="45" t="s">
        <v>12</v>
      </c>
      <c r="R182" s="16" t="s">
        <v>32</v>
      </c>
      <c r="S182" s="13">
        <f>SUM(S175:S181)</f>
        <v>176</v>
      </c>
      <c r="T182" s="15">
        <f>SUM(T175:T181)</f>
        <v>100</v>
      </c>
      <c r="V182" s="16" t="s">
        <v>31</v>
      </c>
      <c r="W182" s="17">
        <f>W178+Z178</f>
        <v>0</v>
      </c>
      <c r="X182" s="15">
        <f>(W182*100)/W179</f>
        <v>0</v>
      </c>
      <c r="Y182"/>
      <c r="Z182"/>
      <c r="AA182" s="28"/>
    </row>
    <row r="183" spans="2:27" ht="18" customHeight="1" x14ac:dyDescent="0.25">
      <c r="B183" s="7">
        <f t="shared" si="3"/>
        <v>11</v>
      </c>
      <c r="C183" s="42"/>
      <c r="D183" s="43" t="s">
        <v>260</v>
      </c>
      <c r="E183" s="43"/>
      <c r="F183" s="43" t="s">
        <v>454</v>
      </c>
      <c r="G183" s="43" t="s">
        <v>455</v>
      </c>
      <c r="H183" s="44"/>
      <c r="I183" s="44"/>
      <c r="J183" s="43"/>
      <c r="K183" s="43"/>
      <c r="L183" s="43"/>
      <c r="M183" s="44"/>
      <c r="N183" s="44"/>
      <c r="O183" s="43"/>
      <c r="P183" s="45"/>
      <c r="U183" s="28"/>
      <c r="V183" s="27"/>
      <c r="W183" s="80">
        <f>W180+W181+W182</f>
        <v>176</v>
      </c>
      <c r="X183" s="28"/>
      <c r="Y183" s="28"/>
      <c r="Z183" s="28"/>
      <c r="AA183" s="28"/>
    </row>
    <row r="184" spans="2:27" ht="18" customHeight="1" x14ac:dyDescent="0.25">
      <c r="B184" s="7">
        <f t="shared" si="3"/>
        <v>12</v>
      </c>
      <c r="C184" s="42"/>
      <c r="D184" s="43" t="s">
        <v>456</v>
      </c>
      <c r="E184" s="43"/>
      <c r="F184" s="43" t="s">
        <v>456</v>
      </c>
      <c r="G184" s="43" t="s">
        <v>457</v>
      </c>
      <c r="H184" s="44"/>
      <c r="I184" s="44"/>
      <c r="J184" s="43"/>
      <c r="K184" s="43"/>
      <c r="L184" s="43"/>
      <c r="M184" s="44"/>
      <c r="N184" s="44"/>
      <c r="O184" s="43"/>
      <c r="P184" s="45"/>
      <c r="R184" s="115"/>
      <c r="S184" s="51"/>
      <c r="T184" s="51"/>
      <c r="U184" s="49"/>
      <c r="V184" s="50"/>
      <c r="W184" s="50"/>
      <c r="X184" s="49"/>
      <c r="Y184" s="49"/>
      <c r="Z184" s="49"/>
      <c r="AA184" s="49"/>
    </row>
    <row r="185" spans="2:27" ht="18" customHeight="1" x14ac:dyDescent="0.25">
      <c r="B185" s="7">
        <f t="shared" si="3"/>
        <v>13</v>
      </c>
      <c r="C185" s="42"/>
      <c r="D185" s="43" t="s">
        <v>458</v>
      </c>
      <c r="E185" s="43"/>
      <c r="F185" s="43" t="s">
        <v>456</v>
      </c>
      <c r="G185" s="43" t="s">
        <v>459</v>
      </c>
      <c r="H185" s="44"/>
      <c r="I185" s="44"/>
      <c r="J185" s="43"/>
      <c r="K185" s="43"/>
      <c r="L185" s="43"/>
      <c r="M185" s="44"/>
      <c r="N185" s="44"/>
      <c r="O185" s="43"/>
      <c r="P185" s="45"/>
      <c r="U185" s="28"/>
      <c r="V185" s="27" t="s">
        <v>70</v>
      </c>
      <c r="W185" s="27"/>
      <c r="X185" s="28"/>
      <c r="Y185" s="28"/>
      <c r="Z185" s="28"/>
      <c r="AA185" s="28"/>
    </row>
    <row r="186" spans="2:27" ht="18" customHeight="1" x14ac:dyDescent="0.25">
      <c r="B186" s="7">
        <f t="shared" si="3"/>
        <v>14</v>
      </c>
      <c r="C186" s="42"/>
      <c r="D186" s="43" t="s">
        <v>347</v>
      </c>
      <c r="E186" s="43"/>
      <c r="F186" s="43" t="s">
        <v>345</v>
      </c>
      <c r="G186" s="43" t="s">
        <v>461</v>
      </c>
      <c r="H186" s="44"/>
      <c r="I186" s="44"/>
      <c r="J186" s="43"/>
      <c r="K186" s="43"/>
      <c r="L186" s="43"/>
      <c r="M186" s="44"/>
      <c r="N186" s="44"/>
      <c r="O186" s="43"/>
      <c r="P186" s="45"/>
      <c r="R186" s="90"/>
      <c r="S186" s="29"/>
      <c r="T186" s="31"/>
      <c r="U186" s="28"/>
      <c r="V186" s="30" t="s">
        <v>35</v>
      </c>
      <c r="W186" s="29">
        <v>111</v>
      </c>
      <c r="X186" s="31">
        <f>(W186*100)/W$195</f>
        <v>63.06818181818182</v>
      </c>
      <c r="Y186" s="28"/>
      <c r="Z186" s="28"/>
      <c r="AA186" s="28"/>
    </row>
    <row r="187" spans="2:27" ht="18" customHeight="1" x14ac:dyDescent="0.25">
      <c r="B187" s="7">
        <f t="shared" si="3"/>
        <v>15</v>
      </c>
      <c r="C187" s="42"/>
      <c r="D187" s="43" t="s">
        <v>344</v>
      </c>
      <c r="E187" s="43"/>
      <c r="F187" s="43" t="s">
        <v>345</v>
      </c>
      <c r="G187" s="43" t="s">
        <v>462</v>
      </c>
      <c r="H187" s="44"/>
      <c r="I187" s="44"/>
      <c r="J187" s="43"/>
      <c r="K187" s="43"/>
      <c r="L187" s="43"/>
      <c r="M187" s="44"/>
      <c r="N187" s="44"/>
      <c r="O187" s="43"/>
      <c r="P187" s="45"/>
      <c r="R187" s="90"/>
      <c r="S187" s="33"/>
      <c r="T187"/>
      <c r="U187" s="28"/>
      <c r="V187" s="30" t="s">
        <v>16</v>
      </c>
      <c r="W187" s="29">
        <v>41</v>
      </c>
      <c r="X187" s="31">
        <f t="shared" ref="X187:X194" si="5">(W187*100)/W$195</f>
        <v>23.295454545454547</v>
      </c>
      <c r="Y187" s="28"/>
      <c r="Z187" s="28"/>
      <c r="AA187" s="28"/>
    </row>
    <row r="188" spans="2:27" ht="18" customHeight="1" x14ac:dyDescent="0.25">
      <c r="B188" s="7">
        <f t="shared" si="3"/>
        <v>16</v>
      </c>
      <c r="C188" s="42"/>
      <c r="D188" s="43" t="s">
        <v>89</v>
      </c>
      <c r="E188" s="43"/>
      <c r="F188" s="43" t="s">
        <v>90</v>
      </c>
      <c r="G188" s="43" t="s">
        <v>457</v>
      </c>
      <c r="H188" s="44"/>
      <c r="I188" s="44"/>
      <c r="J188" s="43"/>
      <c r="K188" s="43"/>
      <c r="L188" s="43"/>
      <c r="M188" s="44"/>
      <c r="N188" s="44"/>
      <c r="O188" s="43"/>
      <c r="P188" s="45"/>
      <c r="R188" s="89"/>
      <c r="S188" s="29"/>
      <c r="T188" s="31"/>
      <c r="U188" s="28"/>
      <c r="V188" s="30" t="s">
        <v>36</v>
      </c>
      <c r="W188" s="29">
        <v>11</v>
      </c>
      <c r="X188" s="31">
        <f t="shared" si="5"/>
        <v>6.25</v>
      </c>
      <c r="Y188" s="28"/>
      <c r="Z188" s="28"/>
      <c r="AA188" s="28"/>
    </row>
    <row r="189" spans="2:27" ht="18" customHeight="1" x14ac:dyDescent="0.25">
      <c r="B189" s="7">
        <f t="shared" si="3"/>
        <v>17</v>
      </c>
      <c r="C189" s="42"/>
      <c r="D189" s="43" t="s">
        <v>230</v>
      </c>
      <c r="E189" s="43"/>
      <c r="F189" s="43" t="s">
        <v>463</v>
      </c>
      <c r="G189" s="43" t="s">
        <v>457</v>
      </c>
      <c r="H189" s="44"/>
      <c r="I189" s="44"/>
      <c r="J189" s="43"/>
      <c r="K189" s="43"/>
      <c r="L189" s="43"/>
      <c r="M189" s="44"/>
      <c r="N189" s="44"/>
      <c r="O189" s="43"/>
      <c r="P189" s="45"/>
      <c r="S189" s="29"/>
      <c r="T189" s="31"/>
      <c r="U189" s="28"/>
      <c r="V189" s="30" t="s">
        <v>42</v>
      </c>
      <c r="W189" s="29">
        <v>5</v>
      </c>
      <c r="X189" s="31">
        <f t="shared" si="5"/>
        <v>2.8409090909090908</v>
      </c>
      <c r="Y189" s="28"/>
      <c r="Z189" s="28"/>
      <c r="AA189" s="28"/>
    </row>
    <row r="190" spans="2:27" ht="18" customHeight="1" x14ac:dyDescent="0.25">
      <c r="B190" s="7">
        <f t="shared" si="3"/>
        <v>18</v>
      </c>
      <c r="C190" s="42"/>
      <c r="D190" s="43" t="s">
        <v>464</v>
      </c>
      <c r="E190" s="43"/>
      <c r="F190" s="43" t="s">
        <v>463</v>
      </c>
      <c r="G190" s="43" t="s">
        <v>465</v>
      </c>
      <c r="H190" s="44"/>
      <c r="I190" s="44"/>
      <c r="J190" s="43"/>
      <c r="K190" s="43"/>
      <c r="L190" s="43"/>
      <c r="M190" s="44"/>
      <c r="N190" s="44"/>
      <c r="O190" s="43"/>
      <c r="P190" s="45"/>
      <c r="R190" s="124"/>
      <c r="S190" s="124"/>
      <c r="T190" s="125"/>
      <c r="U190" s="28"/>
      <c r="V190" s="30" t="s">
        <v>38</v>
      </c>
      <c r="W190" s="29">
        <v>2</v>
      </c>
      <c r="X190" s="31">
        <f t="shared" si="5"/>
        <v>1.1363636363636365</v>
      </c>
      <c r="Y190" s="28"/>
    </row>
    <row r="191" spans="2:27" ht="18" customHeight="1" x14ac:dyDescent="0.25">
      <c r="B191" s="7">
        <f t="shared" si="3"/>
        <v>19</v>
      </c>
      <c r="C191" s="42"/>
      <c r="D191" s="43" t="s">
        <v>230</v>
      </c>
      <c r="E191" s="43"/>
      <c r="F191" s="43" t="s">
        <v>463</v>
      </c>
      <c r="G191" s="63" t="s">
        <v>453</v>
      </c>
      <c r="H191" s="52"/>
      <c r="I191" s="52"/>
      <c r="J191" s="43"/>
      <c r="K191" s="43"/>
      <c r="L191" s="43"/>
      <c r="M191" s="44"/>
      <c r="N191" s="44"/>
      <c r="O191" s="43"/>
      <c r="P191" s="45"/>
      <c r="R191" s="124"/>
      <c r="S191" s="124"/>
      <c r="T191" s="125"/>
      <c r="U191" s="28"/>
      <c r="V191" s="30" t="s">
        <v>44</v>
      </c>
      <c r="W191" s="29">
        <v>2</v>
      </c>
      <c r="X191" s="31">
        <f t="shared" si="5"/>
        <v>1.1363636363636365</v>
      </c>
      <c r="Y191" s="28"/>
      <c r="Z191" s="28"/>
      <c r="AA191" s="28"/>
    </row>
    <row r="192" spans="2:27" ht="18" customHeight="1" x14ac:dyDescent="0.25">
      <c r="B192" s="7">
        <f t="shared" si="3"/>
        <v>20</v>
      </c>
      <c r="C192" s="42"/>
      <c r="D192" s="43" t="s">
        <v>466</v>
      </c>
      <c r="E192" s="43"/>
      <c r="F192" s="63" t="s">
        <v>212</v>
      </c>
      <c r="G192" s="43" t="s">
        <v>467</v>
      </c>
      <c r="H192" s="44"/>
      <c r="I192" s="44"/>
      <c r="J192" s="43"/>
      <c r="K192" s="43"/>
      <c r="L192" s="43"/>
      <c r="M192" s="44"/>
      <c r="N192" s="44"/>
      <c r="O192" s="43"/>
      <c r="P192" s="45"/>
      <c r="R192" s="124"/>
      <c r="S192" s="124"/>
      <c r="T192" s="125"/>
      <c r="U192"/>
      <c r="V192" s="30" t="s">
        <v>380</v>
      </c>
      <c r="W192" s="29">
        <v>2</v>
      </c>
      <c r="X192" s="31">
        <f t="shared" si="5"/>
        <v>1.1363636363636365</v>
      </c>
      <c r="Y192"/>
      <c r="Z192"/>
      <c r="AA192"/>
    </row>
    <row r="193" spans="2:27" ht="18" customHeight="1" x14ac:dyDescent="0.25">
      <c r="B193" s="7">
        <f t="shared" si="3"/>
        <v>21</v>
      </c>
      <c r="C193" s="42"/>
      <c r="D193" s="43" t="s">
        <v>232</v>
      </c>
      <c r="E193" s="43"/>
      <c r="F193" s="43" t="s">
        <v>468</v>
      </c>
      <c r="G193" s="43" t="s">
        <v>469</v>
      </c>
      <c r="H193" s="44"/>
      <c r="I193" s="44"/>
      <c r="J193" s="43"/>
      <c r="K193" s="43"/>
      <c r="L193" s="43"/>
      <c r="M193" s="44"/>
      <c r="N193" s="44"/>
      <c r="O193" s="43"/>
      <c r="P193" s="45"/>
      <c r="R193" s="124"/>
      <c r="S193" s="124"/>
      <c r="T193" s="125"/>
      <c r="U193"/>
      <c r="V193" s="30" t="s">
        <v>142</v>
      </c>
      <c r="W193" s="29">
        <v>1</v>
      </c>
      <c r="X193" s="31">
        <f t="shared" si="5"/>
        <v>0.56818181818181823</v>
      </c>
      <c r="Y193"/>
      <c r="Z193"/>
      <c r="AA193"/>
    </row>
    <row r="194" spans="2:27" ht="18" customHeight="1" x14ac:dyDescent="0.25">
      <c r="B194" s="7">
        <f t="shared" si="3"/>
        <v>22</v>
      </c>
      <c r="C194" s="42"/>
      <c r="D194" s="43" t="s">
        <v>472</v>
      </c>
      <c r="E194" s="43"/>
      <c r="F194" s="43" t="s">
        <v>471</v>
      </c>
      <c r="G194" s="43" t="s">
        <v>469</v>
      </c>
      <c r="H194" s="44"/>
      <c r="I194" s="44"/>
      <c r="J194" s="43"/>
      <c r="K194" s="43"/>
      <c r="L194" s="43"/>
      <c r="M194" s="44"/>
      <c r="N194" s="44"/>
      <c r="O194" s="43"/>
      <c r="P194" s="45"/>
      <c r="R194" s="122" t="s">
        <v>551</v>
      </c>
      <c r="S194" s="124"/>
      <c r="T194" s="125"/>
      <c r="U194"/>
      <c r="V194" s="30" t="s">
        <v>548</v>
      </c>
      <c r="W194" s="29">
        <v>1</v>
      </c>
      <c r="X194" s="31">
        <f t="shared" si="5"/>
        <v>0.56818181818181823</v>
      </c>
    </row>
    <row r="195" spans="2:27" ht="18" customHeight="1" x14ac:dyDescent="0.25">
      <c r="B195" s="7">
        <f t="shared" si="3"/>
        <v>23</v>
      </c>
      <c r="C195" s="42"/>
      <c r="D195" s="43" t="s">
        <v>473</v>
      </c>
      <c r="E195" s="43"/>
      <c r="F195" s="43" t="s">
        <v>474</v>
      </c>
      <c r="G195" s="43" t="s">
        <v>467</v>
      </c>
      <c r="H195" s="44"/>
      <c r="I195" s="44"/>
      <c r="J195" s="43"/>
      <c r="K195" s="43"/>
      <c r="L195" s="43"/>
      <c r="M195" s="44"/>
      <c r="N195" s="44"/>
      <c r="O195" s="43"/>
      <c r="P195" s="45"/>
      <c r="R195" s="33">
        <v>1896</v>
      </c>
      <c r="S195" s="33">
        <v>1</v>
      </c>
      <c r="T195" s="34">
        <f>(S195*100)/S$219</f>
        <v>0.56818181818181823</v>
      </c>
      <c r="U195"/>
      <c r="V195"/>
      <c r="W195" s="29">
        <f>SUM(W186:W194)</f>
        <v>176</v>
      </c>
      <c r="X195" s="32">
        <f>SUM(X186:X194)</f>
        <v>100.00000000000001</v>
      </c>
      <c r="Y195"/>
      <c r="Z195"/>
      <c r="AA195"/>
    </row>
    <row r="196" spans="2:27" ht="18" customHeight="1" x14ac:dyDescent="0.25">
      <c r="B196" s="7">
        <f t="shared" si="3"/>
        <v>24</v>
      </c>
      <c r="C196" s="42"/>
      <c r="D196" s="43" t="s">
        <v>475</v>
      </c>
      <c r="E196" s="43"/>
      <c r="F196" s="43" t="s">
        <v>474</v>
      </c>
      <c r="G196" s="43" t="s">
        <v>462</v>
      </c>
      <c r="H196" s="44"/>
      <c r="I196" s="44"/>
      <c r="J196" s="43"/>
      <c r="K196" s="43"/>
      <c r="L196" s="43"/>
      <c r="M196" s="44"/>
      <c r="N196" s="44"/>
      <c r="O196" s="43"/>
      <c r="P196" s="45"/>
      <c r="R196" s="33">
        <v>1898</v>
      </c>
      <c r="S196" s="33">
        <v>5</v>
      </c>
      <c r="T196" s="34">
        <f t="shared" ref="T196:T218" si="6">(S196*100)/S$219</f>
        <v>2.8409090909090908</v>
      </c>
      <c r="U196"/>
      <c r="V196"/>
      <c r="W196"/>
      <c r="X196"/>
      <c r="Y196"/>
      <c r="Z196"/>
      <c r="AA196"/>
    </row>
    <row r="197" spans="2:27" ht="18" customHeight="1" x14ac:dyDescent="0.25">
      <c r="B197" s="7">
        <f t="shared" si="3"/>
        <v>25</v>
      </c>
      <c r="C197" s="42"/>
      <c r="D197" s="43" t="s">
        <v>476</v>
      </c>
      <c r="E197" s="43"/>
      <c r="F197" s="43" t="s">
        <v>476</v>
      </c>
      <c r="G197" s="43" t="s">
        <v>477</v>
      </c>
      <c r="H197" s="44"/>
      <c r="I197" s="44"/>
      <c r="J197" s="43"/>
      <c r="K197" s="43"/>
      <c r="L197" s="43"/>
      <c r="M197" s="44"/>
      <c r="N197" s="44"/>
      <c r="O197" s="43"/>
      <c r="P197" s="45"/>
      <c r="R197" s="33">
        <f t="shared" ref="R197:R213" si="7">R196+1</f>
        <v>1899</v>
      </c>
      <c r="S197" s="33">
        <v>10</v>
      </c>
      <c r="T197" s="34">
        <f t="shared" si="6"/>
        <v>5.6818181818181817</v>
      </c>
      <c r="U197"/>
      <c r="V197"/>
      <c r="W197"/>
      <c r="X197"/>
      <c r="Y197"/>
      <c r="Z197"/>
      <c r="AA197"/>
    </row>
    <row r="198" spans="2:27" ht="18" customHeight="1" x14ac:dyDescent="0.25">
      <c r="B198" s="7">
        <f t="shared" si="3"/>
        <v>26</v>
      </c>
      <c r="C198" s="42"/>
      <c r="D198" s="43" t="s">
        <v>478</v>
      </c>
      <c r="E198" s="43"/>
      <c r="F198" s="43" t="s">
        <v>522</v>
      </c>
      <c r="G198" s="43" t="s">
        <v>83</v>
      </c>
      <c r="H198" s="44"/>
      <c r="I198" s="44"/>
      <c r="J198" s="43"/>
      <c r="K198" s="43"/>
      <c r="L198" s="43"/>
      <c r="M198" s="44"/>
      <c r="N198" s="44"/>
      <c r="O198" s="43"/>
      <c r="P198" s="45"/>
      <c r="R198" s="33">
        <f t="shared" si="7"/>
        <v>1900</v>
      </c>
      <c r="S198" s="33">
        <v>1</v>
      </c>
      <c r="T198" s="34">
        <f t="shared" si="6"/>
        <v>0.56818181818181823</v>
      </c>
      <c r="U198"/>
      <c r="V198"/>
      <c r="W198"/>
      <c r="X198"/>
      <c r="Y198"/>
      <c r="Z198"/>
      <c r="AA198"/>
    </row>
    <row r="199" spans="2:27" ht="18" customHeight="1" x14ac:dyDescent="0.25">
      <c r="B199" s="7">
        <f t="shared" si="3"/>
        <v>27</v>
      </c>
      <c r="C199" s="42"/>
      <c r="D199" s="43" t="s">
        <v>270</v>
      </c>
      <c r="E199" s="63"/>
      <c r="F199" s="43" t="s">
        <v>271</v>
      </c>
      <c r="G199" s="43" t="s">
        <v>453</v>
      </c>
      <c r="H199" s="44"/>
      <c r="I199" s="44"/>
      <c r="J199" s="43"/>
      <c r="K199" s="43"/>
      <c r="L199" s="43"/>
      <c r="M199" s="44"/>
      <c r="N199" s="44"/>
      <c r="O199" s="43"/>
      <c r="P199" s="45"/>
      <c r="R199" s="33">
        <f t="shared" si="7"/>
        <v>1901</v>
      </c>
      <c r="S199" s="33">
        <v>1</v>
      </c>
      <c r="T199" s="34">
        <f t="shared" si="6"/>
        <v>0.56818181818181823</v>
      </c>
      <c r="U199"/>
      <c r="V199"/>
      <c r="W199"/>
      <c r="X199"/>
      <c r="Y199"/>
      <c r="Z199"/>
      <c r="AA199"/>
    </row>
    <row r="200" spans="2:27" ht="18" customHeight="1" x14ac:dyDescent="0.25">
      <c r="B200" s="7">
        <f t="shared" si="3"/>
        <v>28</v>
      </c>
      <c r="C200" s="42"/>
      <c r="D200" s="43" t="s">
        <v>273</v>
      </c>
      <c r="E200" s="63"/>
      <c r="F200" s="43" t="s">
        <v>271</v>
      </c>
      <c r="G200" s="43" t="s">
        <v>469</v>
      </c>
      <c r="H200" s="44"/>
      <c r="I200" s="44"/>
      <c r="J200" s="43"/>
      <c r="K200" s="43"/>
      <c r="L200" s="43"/>
      <c r="M200" s="44"/>
      <c r="N200" s="44"/>
      <c r="O200" s="43"/>
      <c r="P200" s="45"/>
      <c r="R200" s="33">
        <f t="shared" si="7"/>
        <v>1902</v>
      </c>
      <c r="S200" s="33">
        <v>13</v>
      </c>
      <c r="T200" s="34">
        <f t="shared" si="6"/>
        <v>7.3863636363636367</v>
      </c>
      <c r="U200"/>
      <c r="V200"/>
      <c r="W200" t="s">
        <v>15</v>
      </c>
      <c r="X200"/>
      <c r="Y200"/>
      <c r="Z200"/>
      <c r="AA200"/>
    </row>
    <row r="201" spans="2:27" ht="18" customHeight="1" x14ac:dyDescent="0.25">
      <c r="B201" s="7">
        <f t="shared" si="3"/>
        <v>29</v>
      </c>
      <c r="C201" s="42"/>
      <c r="D201" s="43" t="s">
        <v>479</v>
      </c>
      <c r="E201" s="43"/>
      <c r="F201" s="43" t="s">
        <v>480</v>
      </c>
      <c r="G201" s="43" t="s">
        <v>453</v>
      </c>
      <c r="H201" s="44"/>
      <c r="I201" s="44"/>
      <c r="J201" s="43"/>
      <c r="K201" s="43"/>
      <c r="L201" s="43"/>
      <c r="M201" s="44"/>
      <c r="N201" s="44"/>
      <c r="O201" s="43"/>
      <c r="P201" s="45"/>
      <c r="R201" s="33">
        <f t="shared" si="7"/>
        <v>1903</v>
      </c>
      <c r="S201" s="33">
        <v>6</v>
      </c>
      <c r="T201" s="34">
        <f t="shared" si="6"/>
        <v>3.4090909090909092</v>
      </c>
      <c r="U201"/>
      <c r="V201"/>
      <c r="W201"/>
      <c r="X201"/>
      <c r="Y201"/>
      <c r="Z201"/>
      <c r="AA201"/>
    </row>
    <row r="202" spans="2:27" ht="18" customHeight="1" x14ac:dyDescent="0.25">
      <c r="B202" s="7">
        <f t="shared" si="3"/>
        <v>30</v>
      </c>
      <c r="C202" s="42"/>
      <c r="D202" s="43" t="s">
        <v>270</v>
      </c>
      <c r="E202" s="63"/>
      <c r="F202" s="43" t="s">
        <v>271</v>
      </c>
      <c r="G202" s="43" t="s">
        <v>453</v>
      </c>
      <c r="H202" s="44" t="s">
        <v>481</v>
      </c>
      <c r="I202" s="44"/>
      <c r="J202" s="43"/>
      <c r="K202" s="43"/>
      <c r="L202" s="43"/>
      <c r="M202" s="44"/>
      <c r="N202" s="44"/>
      <c r="O202" s="43"/>
      <c r="P202" s="45"/>
      <c r="R202" s="33">
        <f t="shared" si="7"/>
        <v>1904</v>
      </c>
      <c r="S202" s="33">
        <v>11</v>
      </c>
      <c r="T202" s="34">
        <f t="shared" si="6"/>
        <v>6.25</v>
      </c>
      <c r="U202"/>
      <c r="V202"/>
      <c r="W202"/>
      <c r="X202"/>
      <c r="Y202"/>
      <c r="Z202"/>
      <c r="AA202"/>
    </row>
    <row r="203" spans="2:27" ht="18" customHeight="1" x14ac:dyDescent="0.25">
      <c r="B203" s="7">
        <f t="shared" si="3"/>
        <v>31</v>
      </c>
      <c r="C203" s="42"/>
      <c r="D203" s="43" t="s">
        <v>483</v>
      </c>
      <c r="E203" s="43"/>
      <c r="F203" s="43" t="s">
        <v>482</v>
      </c>
      <c r="G203" s="43" t="s">
        <v>460</v>
      </c>
      <c r="H203" s="44"/>
      <c r="I203" s="44"/>
      <c r="J203" s="43"/>
      <c r="K203" s="43"/>
      <c r="L203" s="43"/>
      <c r="M203" s="44"/>
      <c r="N203" s="44"/>
      <c r="O203" s="43"/>
      <c r="P203" s="45"/>
      <c r="R203" s="33">
        <f t="shared" si="7"/>
        <v>1905</v>
      </c>
      <c r="S203" s="33">
        <v>14</v>
      </c>
      <c r="T203" s="34">
        <f t="shared" si="6"/>
        <v>7.9545454545454541</v>
      </c>
      <c r="U203"/>
      <c r="V203"/>
      <c r="W203"/>
      <c r="X203"/>
      <c r="Y203"/>
      <c r="Z203"/>
      <c r="AA203"/>
    </row>
    <row r="204" spans="2:27" ht="18" customHeight="1" x14ac:dyDescent="0.25">
      <c r="B204" s="7">
        <f t="shared" si="3"/>
        <v>32</v>
      </c>
      <c r="C204" s="42"/>
      <c r="D204" s="43" t="s">
        <v>322</v>
      </c>
      <c r="E204" s="43"/>
      <c r="F204" s="43" t="s">
        <v>484</v>
      </c>
      <c r="G204" s="43" t="s">
        <v>467</v>
      </c>
      <c r="H204" s="44"/>
      <c r="I204" s="44"/>
      <c r="J204" s="43"/>
      <c r="K204" s="43"/>
      <c r="L204" s="43"/>
      <c r="M204" s="44"/>
      <c r="N204" s="44"/>
      <c r="O204" s="43"/>
      <c r="P204" s="45"/>
      <c r="R204" s="33">
        <f t="shared" si="7"/>
        <v>1906</v>
      </c>
      <c r="S204" s="33">
        <v>13</v>
      </c>
      <c r="T204" s="34">
        <f t="shared" si="6"/>
        <v>7.3863636363636367</v>
      </c>
      <c r="U204"/>
      <c r="V204"/>
      <c r="W204"/>
      <c r="X204"/>
      <c r="Y204"/>
      <c r="Z204"/>
      <c r="AA204"/>
    </row>
    <row r="205" spans="2:27" ht="18" customHeight="1" x14ac:dyDescent="0.25">
      <c r="B205" s="7">
        <f t="shared" si="3"/>
        <v>33</v>
      </c>
      <c r="C205" s="42"/>
      <c r="D205" s="43" t="s">
        <v>322</v>
      </c>
      <c r="E205" s="43"/>
      <c r="F205" s="43" t="s">
        <v>484</v>
      </c>
      <c r="G205" s="43" t="s">
        <v>485</v>
      </c>
      <c r="H205" s="44"/>
      <c r="I205" s="44"/>
      <c r="J205" s="43"/>
      <c r="K205" s="43"/>
      <c r="L205" s="43"/>
      <c r="M205" s="44"/>
      <c r="N205" s="44"/>
      <c r="O205" s="43"/>
      <c r="P205" s="45"/>
      <c r="R205" s="33">
        <f t="shared" si="7"/>
        <v>1907</v>
      </c>
      <c r="S205" s="33">
        <v>21</v>
      </c>
      <c r="T205" s="34">
        <f t="shared" si="6"/>
        <v>11.931818181818182</v>
      </c>
      <c r="U205"/>
      <c r="V205"/>
      <c r="W205"/>
      <c r="X205"/>
      <c r="Y205"/>
      <c r="Z205"/>
      <c r="AA205"/>
    </row>
    <row r="206" spans="2:27" ht="18" customHeight="1" x14ac:dyDescent="0.25">
      <c r="B206" s="7">
        <f t="shared" si="3"/>
        <v>34</v>
      </c>
      <c r="C206" s="42"/>
      <c r="D206" s="43" t="s">
        <v>322</v>
      </c>
      <c r="E206" s="43"/>
      <c r="F206" s="43" t="s">
        <v>484</v>
      </c>
      <c r="G206" s="43" t="s">
        <v>457</v>
      </c>
      <c r="H206" s="44"/>
      <c r="I206" s="44"/>
      <c r="J206" s="43"/>
      <c r="K206" s="43"/>
      <c r="L206" s="43"/>
      <c r="M206" s="44"/>
      <c r="N206" s="44"/>
      <c r="O206" s="43"/>
      <c r="P206" s="45"/>
      <c r="R206" s="33">
        <f t="shared" si="7"/>
        <v>1908</v>
      </c>
      <c r="S206" s="33">
        <v>5</v>
      </c>
      <c r="T206" s="34">
        <f t="shared" si="6"/>
        <v>2.8409090909090908</v>
      </c>
      <c r="U206"/>
      <c r="V206"/>
      <c r="W206"/>
      <c r="X206"/>
      <c r="Y206"/>
      <c r="Z206"/>
      <c r="AA206"/>
    </row>
    <row r="207" spans="2:27" ht="18" customHeight="1" x14ac:dyDescent="0.25">
      <c r="B207" s="7">
        <f t="shared" si="3"/>
        <v>35</v>
      </c>
      <c r="C207" s="42"/>
      <c r="D207" s="43" t="s">
        <v>190</v>
      </c>
      <c r="E207" s="43"/>
      <c r="F207" s="43" t="s">
        <v>190</v>
      </c>
      <c r="G207" s="43" t="s">
        <v>453</v>
      </c>
      <c r="H207" s="44"/>
      <c r="I207" s="44"/>
      <c r="J207" s="43"/>
      <c r="K207" s="43"/>
      <c r="L207" s="43"/>
      <c r="M207" s="44"/>
      <c r="N207" s="44"/>
      <c r="O207" s="43"/>
      <c r="P207" s="45"/>
      <c r="R207" s="33">
        <f t="shared" si="7"/>
        <v>1909</v>
      </c>
      <c r="S207" s="33">
        <v>9</v>
      </c>
      <c r="T207" s="34">
        <f t="shared" si="6"/>
        <v>5.1136363636363633</v>
      </c>
      <c r="U207"/>
      <c r="V207"/>
      <c r="W207"/>
      <c r="X207"/>
      <c r="Y207"/>
      <c r="Z207"/>
      <c r="AA207"/>
    </row>
    <row r="208" spans="2:27" ht="18" customHeight="1" x14ac:dyDescent="0.25">
      <c r="B208" s="7">
        <f t="shared" si="3"/>
        <v>36</v>
      </c>
      <c r="C208" s="42"/>
      <c r="D208" s="43" t="s">
        <v>318</v>
      </c>
      <c r="E208" s="43"/>
      <c r="F208" s="43" t="s">
        <v>444</v>
      </c>
      <c r="G208" s="43" t="s">
        <v>485</v>
      </c>
      <c r="H208" s="44"/>
      <c r="I208" s="44"/>
      <c r="J208" s="43"/>
      <c r="K208" s="43"/>
      <c r="L208" s="43"/>
      <c r="M208" s="44"/>
      <c r="N208" s="44"/>
      <c r="O208" s="43"/>
      <c r="P208" s="45"/>
      <c r="R208" s="33">
        <f t="shared" si="7"/>
        <v>1910</v>
      </c>
      <c r="S208" s="33">
        <v>18</v>
      </c>
      <c r="T208" s="34">
        <f t="shared" si="6"/>
        <v>10.227272727272727</v>
      </c>
      <c r="U208"/>
      <c r="V208"/>
      <c r="W208"/>
      <c r="X208"/>
      <c r="Y208"/>
      <c r="Z208"/>
      <c r="AA208"/>
    </row>
    <row r="209" spans="2:27" ht="18" customHeight="1" x14ac:dyDescent="0.25">
      <c r="B209" s="7">
        <f t="shared" si="3"/>
        <v>37</v>
      </c>
      <c r="C209" s="42"/>
      <c r="D209" s="43" t="s">
        <v>235</v>
      </c>
      <c r="E209" s="43"/>
      <c r="F209" s="43" t="s">
        <v>237</v>
      </c>
      <c r="G209" s="43" t="s">
        <v>486</v>
      </c>
      <c r="H209" s="44"/>
      <c r="I209" s="44"/>
      <c r="J209" s="43"/>
      <c r="K209" s="43"/>
      <c r="L209" s="43"/>
      <c r="M209" s="44"/>
      <c r="N209" s="44"/>
      <c r="O209" s="43"/>
      <c r="P209" s="45"/>
      <c r="R209" s="33">
        <f t="shared" si="7"/>
        <v>1911</v>
      </c>
      <c r="S209" s="33">
        <v>6</v>
      </c>
      <c r="T209" s="34">
        <f t="shared" si="6"/>
        <v>3.4090909090909092</v>
      </c>
      <c r="U209"/>
      <c r="V209"/>
      <c r="W209"/>
      <c r="X209"/>
      <c r="Y209"/>
      <c r="Z209"/>
      <c r="AA209"/>
    </row>
    <row r="210" spans="2:27" ht="18" customHeight="1" x14ac:dyDescent="0.25">
      <c r="B210" s="7">
        <f t="shared" si="3"/>
        <v>38</v>
      </c>
      <c r="C210" s="42"/>
      <c r="D210" s="43" t="s">
        <v>294</v>
      </c>
      <c r="E210" s="43"/>
      <c r="F210" s="43" t="s">
        <v>294</v>
      </c>
      <c r="G210" s="43" t="s">
        <v>457</v>
      </c>
      <c r="H210" s="44"/>
      <c r="I210" s="44"/>
      <c r="J210" s="43"/>
      <c r="K210" s="43"/>
      <c r="L210" s="43"/>
      <c r="M210" s="44"/>
      <c r="N210" s="44"/>
      <c r="O210" s="43"/>
      <c r="P210" s="45"/>
      <c r="R210" s="33">
        <f t="shared" si="7"/>
        <v>1912</v>
      </c>
      <c r="S210" s="33">
        <v>5</v>
      </c>
      <c r="T210" s="34">
        <f t="shared" si="6"/>
        <v>2.8409090909090908</v>
      </c>
      <c r="U210"/>
      <c r="V210"/>
      <c r="W210"/>
      <c r="X210"/>
      <c r="Y210"/>
      <c r="Z210"/>
      <c r="AA210"/>
    </row>
    <row r="211" spans="2:27" ht="18" customHeight="1" x14ac:dyDescent="0.25">
      <c r="B211" s="7">
        <f t="shared" si="3"/>
        <v>39</v>
      </c>
      <c r="C211" s="42"/>
      <c r="D211" s="43" t="s">
        <v>491</v>
      </c>
      <c r="E211" s="43"/>
      <c r="F211" s="43" t="s">
        <v>491</v>
      </c>
      <c r="G211" s="43" t="s">
        <v>83</v>
      </c>
      <c r="H211" s="44"/>
      <c r="I211" s="44"/>
      <c r="J211" s="43"/>
      <c r="K211" s="43"/>
      <c r="L211" s="43"/>
      <c r="M211" s="44"/>
      <c r="N211" s="44"/>
      <c r="O211" s="43"/>
      <c r="P211" s="45"/>
      <c r="R211" s="33">
        <f t="shared" si="7"/>
        <v>1913</v>
      </c>
      <c r="S211" s="33">
        <v>13</v>
      </c>
      <c r="T211" s="34">
        <f t="shared" si="6"/>
        <v>7.3863636363636367</v>
      </c>
      <c r="U211"/>
      <c r="V211"/>
      <c r="W211"/>
      <c r="X211"/>
      <c r="Y211"/>
      <c r="Z211"/>
      <c r="AA211"/>
    </row>
    <row r="212" spans="2:27" ht="18" customHeight="1" x14ac:dyDescent="0.25">
      <c r="B212" s="7">
        <f t="shared" si="3"/>
        <v>40</v>
      </c>
      <c r="C212" s="42"/>
      <c r="D212" s="43" t="s">
        <v>162</v>
      </c>
      <c r="E212" s="43"/>
      <c r="F212" s="43" t="s">
        <v>129</v>
      </c>
      <c r="G212" s="43" t="s">
        <v>83</v>
      </c>
      <c r="H212" s="44"/>
      <c r="I212" s="44"/>
      <c r="J212" s="43"/>
      <c r="K212" s="43"/>
      <c r="L212" s="43"/>
      <c r="M212" s="44"/>
      <c r="N212" s="44"/>
      <c r="O212" s="43"/>
      <c r="P212" s="45"/>
      <c r="R212" s="33">
        <f t="shared" si="7"/>
        <v>1914</v>
      </c>
      <c r="S212" s="33">
        <v>3</v>
      </c>
      <c r="T212" s="34">
        <f t="shared" si="6"/>
        <v>1.7045454545454546</v>
      </c>
      <c r="U212"/>
      <c r="V212"/>
      <c r="W212"/>
      <c r="X212"/>
      <c r="Y212"/>
      <c r="Z212"/>
      <c r="AA212"/>
    </row>
    <row r="213" spans="2:27" ht="18" customHeight="1" x14ac:dyDescent="0.25">
      <c r="B213" s="7">
        <f t="shared" si="3"/>
        <v>41</v>
      </c>
      <c r="C213" s="42"/>
      <c r="D213" s="43" t="s">
        <v>520</v>
      </c>
      <c r="E213" s="43"/>
      <c r="F213" s="43" t="s">
        <v>519</v>
      </c>
      <c r="G213" s="43" t="s">
        <v>492</v>
      </c>
      <c r="H213" s="44"/>
      <c r="I213" s="44"/>
      <c r="J213" s="43"/>
      <c r="K213" s="43"/>
      <c r="L213" s="43"/>
      <c r="M213" s="44"/>
      <c r="N213" s="44"/>
      <c r="O213" s="43"/>
      <c r="P213" s="45"/>
      <c r="R213" s="33">
        <f t="shared" si="7"/>
        <v>1915</v>
      </c>
      <c r="S213" s="33">
        <v>3</v>
      </c>
      <c r="T213" s="34">
        <f t="shared" si="6"/>
        <v>1.7045454545454546</v>
      </c>
      <c r="U213"/>
      <c r="V213"/>
      <c r="W213"/>
      <c r="X213"/>
      <c r="Y213"/>
      <c r="Z213"/>
      <c r="AA213"/>
    </row>
    <row r="214" spans="2:27" ht="18" customHeight="1" x14ac:dyDescent="0.25">
      <c r="B214" s="7">
        <f t="shared" si="3"/>
        <v>42</v>
      </c>
      <c r="C214" s="42"/>
      <c r="D214" s="43" t="s">
        <v>405</v>
      </c>
      <c r="E214" s="43"/>
      <c r="F214" s="43" t="s">
        <v>405</v>
      </c>
      <c r="G214" s="43" t="s">
        <v>485</v>
      </c>
      <c r="H214" s="44"/>
      <c r="I214" s="44"/>
      <c r="J214" s="43"/>
      <c r="K214" s="43"/>
      <c r="L214" s="43"/>
      <c r="M214" s="44"/>
      <c r="N214" s="44"/>
      <c r="O214" s="43"/>
      <c r="P214" s="45"/>
      <c r="R214" s="123">
        <v>1919</v>
      </c>
      <c r="S214" s="123">
        <v>2</v>
      </c>
      <c r="T214" s="34">
        <f t="shared" si="6"/>
        <v>1.1363636363636365</v>
      </c>
      <c r="U214"/>
      <c r="V214"/>
      <c r="W214"/>
      <c r="X214"/>
      <c r="Y214"/>
      <c r="Z214"/>
      <c r="AA214"/>
    </row>
    <row r="215" spans="2:27" ht="18" customHeight="1" x14ac:dyDescent="0.25">
      <c r="B215" s="7">
        <f t="shared" si="3"/>
        <v>43</v>
      </c>
      <c r="C215" s="42"/>
      <c r="D215" s="43" t="s">
        <v>521</v>
      </c>
      <c r="E215" s="43"/>
      <c r="F215" s="43" t="s">
        <v>521</v>
      </c>
      <c r="G215" s="43" t="s">
        <v>453</v>
      </c>
      <c r="H215" s="44"/>
      <c r="I215" s="44"/>
      <c r="J215" s="43"/>
      <c r="K215" s="43"/>
      <c r="L215" s="43"/>
      <c r="M215" s="44"/>
      <c r="N215" s="44"/>
      <c r="O215" s="43"/>
      <c r="P215" s="45"/>
      <c r="R215" s="123">
        <f>R214+1</f>
        <v>1920</v>
      </c>
      <c r="S215" s="123">
        <v>7</v>
      </c>
      <c r="T215" s="34">
        <f t="shared" si="6"/>
        <v>3.9772727272727271</v>
      </c>
      <c r="U215"/>
      <c r="V215"/>
      <c r="W215"/>
      <c r="X215"/>
      <c r="Y215"/>
      <c r="Z215"/>
      <c r="AA215"/>
    </row>
    <row r="216" spans="2:27" ht="18" customHeight="1" x14ac:dyDescent="0.25">
      <c r="B216" s="7">
        <f t="shared" si="3"/>
        <v>44</v>
      </c>
      <c r="C216" s="42"/>
      <c r="D216" s="43" t="s">
        <v>521</v>
      </c>
      <c r="E216" s="43"/>
      <c r="F216" s="43" t="s">
        <v>521</v>
      </c>
      <c r="G216" s="43" t="s">
        <v>453</v>
      </c>
      <c r="H216" s="44" t="s">
        <v>481</v>
      </c>
      <c r="I216" s="44"/>
      <c r="J216" s="43"/>
      <c r="K216" s="43"/>
      <c r="L216" s="43"/>
      <c r="M216" s="44"/>
      <c r="N216" s="44"/>
      <c r="O216" s="43"/>
      <c r="P216" s="45"/>
      <c r="R216" s="123">
        <f t="shared" ref="R216:R218" si="8">R215+1</f>
        <v>1921</v>
      </c>
      <c r="S216" s="13">
        <v>6</v>
      </c>
      <c r="T216" s="34">
        <f t="shared" si="6"/>
        <v>3.4090909090909092</v>
      </c>
      <c r="U216" s="15"/>
      <c r="V216" s="16"/>
      <c r="W216" s="13"/>
      <c r="X216" s="15"/>
      <c r="Y216" s="19"/>
      <c r="Z216" s="23"/>
      <c r="AA216" s="24"/>
    </row>
    <row r="217" spans="2:27" ht="18" customHeight="1" x14ac:dyDescent="0.25">
      <c r="B217" s="7">
        <f t="shared" si="3"/>
        <v>45</v>
      </c>
      <c r="C217" s="42"/>
      <c r="D217" s="43" t="s">
        <v>493</v>
      </c>
      <c r="E217" s="43"/>
      <c r="F217" s="43" t="s">
        <v>494</v>
      </c>
      <c r="G217" s="43" t="s">
        <v>21</v>
      </c>
      <c r="H217" s="44"/>
      <c r="I217" s="44"/>
      <c r="J217" s="43"/>
      <c r="K217" s="43"/>
      <c r="L217" s="43"/>
      <c r="M217" s="44"/>
      <c r="N217" s="44"/>
      <c r="O217" s="43"/>
      <c r="P217" s="45"/>
      <c r="R217" s="123">
        <f t="shared" si="8"/>
        <v>1922</v>
      </c>
      <c r="S217" s="13">
        <v>1</v>
      </c>
      <c r="T217" s="34">
        <f t="shared" si="6"/>
        <v>0.56818181818181823</v>
      </c>
      <c r="U217" s="15"/>
      <c r="V217" s="16"/>
      <c r="W217" s="13"/>
      <c r="X217" s="15"/>
      <c r="Y217" s="19"/>
      <c r="Z217" s="23"/>
      <c r="AA217" s="24"/>
    </row>
    <row r="218" spans="2:27" ht="18" customHeight="1" x14ac:dyDescent="0.25">
      <c r="B218" s="7">
        <f t="shared" si="3"/>
        <v>46</v>
      </c>
      <c r="C218" s="42"/>
      <c r="D218" s="43" t="s">
        <v>493</v>
      </c>
      <c r="E218" s="43"/>
      <c r="F218" s="43" t="s">
        <v>494</v>
      </c>
      <c r="G218" s="43" t="s">
        <v>460</v>
      </c>
      <c r="H218" s="44"/>
      <c r="I218" s="44"/>
      <c r="J218" s="43"/>
      <c r="K218" s="43"/>
      <c r="L218" s="43"/>
      <c r="M218" s="44"/>
      <c r="N218" s="44"/>
      <c r="O218" s="43"/>
      <c r="P218" s="45"/>
      <c r="R218" s="123">
        <f t="shared" si="8"/>
        <v>1923</v>
      </c>
      <c r="S218" s="13">
        <v>2</v>
      </c>
      <c r="T218" s="34">
        <f t="shared" si="6"/>
        <v>1.1363636363636365</v>
      </c>
      <c r="U218" s="15"/>
      <c r="V218" s="16"/>
      <c r="W218" s="13"/>
      <c r="X218" s="15"/>
      <c r="Y218" s="19"/>
      <c r="Z218" s="23"/>
      <c r="AA218" s="24"/>
    </row>
    <row r="219" spans="2:27" ht="18" customHeight="1" x14ac:dyDescent="0.25">
      <c r="B219" s="7">
        <f t="shared" si="3"/>
        <v>47</v>
      </c>
      <c r="C219" s="42"/>
      <c r="D219" s="43" t="s">
        <v>502</v>
      </c>
      <c r="E219" s="43"/>
      <c r="F219" s="43" t="s">
        <v>503</v>
      </c>
      <c r="G219" s="43" t="s">
        <v>460</v>
      </c>
      <c r="H219" s="44"/>
      <c r="I219" s="44"/>
      <c r="J219" s="43"/>
      <c r="K219" s="43"/>
      <c r="L219" s="43"/>
      <c r="M219" s="44"/>
      <c r="N219" s="44"/>
      <c r="O219" s="43"/>
      <c r="P219" s="45"/>
      <c r="R219" s="33" t="s">
        <v>32</v>
      </c>
      <c r="S219" s="13">
        <f>SUM(S195:S218)</f>
        <v>176</v>
      </c>
      <c r="T219" s="126">
        <f>SUM(T190:T218)</f>
        <v>100</v>
      </c>
      <c r="U219" s="15"/>
      <c r="V219" s="16"/>
      <c r="W219" s="13"/>
      <c r="X219" s="15"/>
      <c r="Y219" s="19"/>
      <c r="Z219" s="23"/>
      <c r="AA219" s="24"/>
    </row>
    <row r="220" spans="2:27" ht="18" customHeight="1" x14ac:dyDescent="0.25">
      <c r="B220" s="7">
        <f t="shared" si="3"/>
        <v>48</v>
      </c>
      <c r="C220" s="42"/>
      <c r="D220" s="43" t="s">
        <v>502</v>
      </c>
      <c r="E220" s="43"/>
      <c r="F220" s="43" t="s">
        <v>503</v>
      </c>
      <c r="G220" s="43" t="s">
        <v>104</v>
      </c>
      <c r="H220" s="44"/>
      <c r="I220" s="44"/>
      <c r="J220" s="43"/>
      <c r="K220" s="43"/>
      <c r="L220" s="43"/>
      <c r="M220" s="44"/>
      <c r="N220" s="44"/>
      <c r="O220" s="43"/>
      <c r="P220" s="45"/>
      <c r="R220" s="89"/>
      <c r="S220" s="13"/>
      <c r="T220" s="14"/>
      <c r="U220" s="15"/>
      <c r="V220" s="16"/>
      <c r="W220" s="13"/>
      <c r="X220" s="15"/>
      <c r="Y220" s="19"/>
      <c r="Z220" s="23"/>
      <c r="AA220" s="24"/>
    </row>
    <row r="221" spans="2:27" ht="18" customHeight="1" x14ac:dyDescent="0.25">
      <c r="B221" s="7">
        <f t="shared" si="3"/>
        <v>49</v>
      </c>
      <c r="C221" s="42"/>
      <c r="D221" s="43" t="s">
        <v>504</v>
      </c>
      <c r="E221" s="43"/>
      <c r="F221" s="43" t="s">
        <v>503</v>
      </c>
      <c r="G221" s="43" t="s">
        <v>453</v>
      </c>
      <c r="H221" s="44"/>
      <c r="I221" s="44"/>
      <c r="J221" s="43"/>
      <c r="K221" s="43"/>
      <c r="L221" s="43"/>
      <c r="M221" s="44"/>
      <c r="N221" s="44"/>
      <c r="O221" s="43"/>
      <c r="P221" s="45"/>
      <c r="R221" s="89"/>
      <c r="S221" s="13"/>
      <c r="T221" s="14"/>
      <c r="U221" s="15"/>
      <c r="V221" s="16"/>
      <c r="W221" s="13"/>
      <c r="X221" s="15"/>
      <c r="Y221" s="19"/>
      <c r="Z221" s="23"/>
      <c r="AA221" s="24"/>
    </row>
    <row r="222" spans="2:27" ht="18" customHeight="1" x14ac:dyDescent="0.25">
      <c r="B222" s="7">
        <f t="shared" si="3"/>
        <v>50</v>
      </c>
      <c r="C222" s="42"/>
      <c r="D222" s="43" t="s">
        <v>220</v>
      </c>
      <c r="E222" s="43"/>
      <c r="F222" s="43" t="s">
        <v>505</v>
      </c>
      <c r="G222" s="43" t="s">
        <v>460</v>
      </c>
      <c r="H222" s="44"/>
      <c r="I222" s="44"/>
      <c r="J222" s="43"/>
      <c r="K222" s="43"/>
      <c r="L222" s="43"/>
      <c r="M222" s="44"/>
      <c r="N222" s="44"/>
      <c r="O222" s="43"/>
      <c r="P222" s="45"/>
      <c r="R222" s="89"/>
      <c r="S222" s="13"/>
      <c r="T222" s="14"/>
      <c r="U222" s="15"/>
      <c r="V222" s="16"/>
      <c r="W222" s="13"/>
      <c r="X222" s="15"/>
      <c r="Y222" s="19"/>
      <c r="Z222" s="23"/>
      <c r="AA222" s="24"/>
    </row>
    <row r="223" spans="2:27" ht="18" customHeight="1" x14ac:dyDescent="0.25">
      <c r="B223" s="7">
        <f t="shared" si="3"/>
        <v>51</v>
      </c>
      <c r="C223" s="42"/>
      <c r="D223" s="43" t="s">
        <v>506</v>
      </c>
      <c r="E223" s="43"/>
      <c r="F223" s="43" t="s">
        <v>507</v>
      </c>
      <c r="G223" s="43" t="s">
        <v>508</v>
      </c>
      <c r="H223" s="44"/>
      <c r="I223" s="44"/>
      <c r="J223" s="43"/>
      <c r="K223" s="43"/>
      <c r="L223" s="43"/>
      <c r="M223" s="44"/>
      <c r="N223" s="44"/>
      <c r="O223" s="43"/>
      <c r="P223" s="45"/>
      <c r="R223" s="89"/>
      <c r="S223" s="13"/>
      <c r="T223" s="14"/>
      <c r="U223" s="15"/>
      <c r="V223" s="16"/>
      <c r="W223" s="13"/>
      <c r="X223" s="15"/>
      <c r="Y223" s="19"/>
      <c r="Z223" s="23"/>
      <c r="AA223" s="24"/>
    </row>
    <row r="224" spans="2:27" ht="18" customHeight="1" x14ac:dyDescent="0.25">
      <c r="B224" s="7">
        <f t="shared" si="3"/>
        <v>52</v>
      </c>
      <c r="C224" s="42"/>
      <c r="D224" s="43" t="s">
        <v>289</v>
      </c>
      <c r="E224" s="43"/>
      <c r="F224" s="43" t="s">
        <v>291</v>
      </c>
      <c r="G224" s="43" t="s">
        <v>453</v>
      </c>
      <c r="H224" s="44"/>
      <c r="I224" s="44"/>
      <c r="J224" s="43"/>
      <c r="K224" s="43"/>
      <c r="L224" s="43"/>
      <c r="M224" s="44"/>
      <c r="N224" s="44"/>
      <c r="O224" s="43"/>
      <c r="P224" s="45"/>
      <c r="R224" s="89"/>
      <c r="S224" s="13"/>
      <c r="T224" s="14"/>
      <c r="U224" s="15"/>
      <c r="V224" s="16"/>
      <c r="W224" s="13"/>
      <c r="X224" s="15"/>
      <c r="Y224" s="19"/>
      <c r="Z224" s="23"/>
      <c r="AA224" s="24"/>
    </row>
    <row r="225" spans="2:27" ht="18" customHeight="1" x14ac:dyDescent="0.25">
      <c r="B225" s="7">
        <f t="shared" si="3"/>
        <v>53</v>
      </c>
      <c r="C225" s="42"/>
      <c r="D225" s="43" t="s">
        <v>509</v>
      </c>
      <c r="E225" s="43"/>
      <c r="F225" s="43" t="s">
        <v>280</v>
      </c>
      <c r="G225" s="43" t="s">
        <v>460</v>
      </c>
      <c r="H225" s="44"/>
      <c r="I225" s="44"/>
      <c r="J225" s="43"/>
      <c r="K225" s="43"/>
      <c r="L225" s="43"/>
      <c r="M225" s="44"/>
      <c r="N225" s="44"/>
      <c r="O225" s="43"/>
      <c r="P225" s="45"/>
      <c r="R225" s="89"/>
      <c r="S225" s="13"/>
      <c r="T225" s="14"/>
      <c r="U225" s="15"/>
      <c r="V225" s="16"/>
      <c r="W225" s="13"/>
      <c r="X225" s="15"/>
      <c r="Y225" s="19"/>
      <c r="Z225" s="23"/>
      <c r="AA225" s="24"/>
    </row>
    <row r="226" spans="2:27" ht="18" customHeight="1" x14ac:dyDescent="0.25">
      <c r="B226" s="7">
        <f t="shared" si="3"/>
        <v>54</v>
      </c>
      <c r="C226" s="42"/>
      <c r="D226" s="43" t="s">
        <v>510</v>
      </c>
      <c r="E226" s="43"/>
      <c r="F226" s="43" t="s">
        <v>511</v>
      </c>
      <c r="G226" s="43" t="s">
        <v>457</v>
      </c>
      <c r="H226" s="44"/>
      <c r="I226" s="44"/>
      <c r="J226" s="43"/>
      <c r="K226" s="43"/>
      <c r="L226" s="43"/>
      <c r="M226" s="44"/>
      <c r="N226" s="44"/>
      <c r="O226" s="43"/>
      <c r="P226" s="45"/>
      <c r="R226" s="89"/>
      <c r="S226" s="13"/>
      <c r="T226" s="14"/>
      <c r="U226" s="15"/>
      <c r="V226" s="16"/>
      <c r="W226" s="13"/>
      <c r="X226" s="15"/>
      <c r="Y226" s="19"/>
      <c r="Z226" s="23"/>
      <c r="AA226" s="24"/>
    </row>
    <row r="227" spans="2:27" ht="18" customHeight="1" x14ac:dyDescent="0.25">
      <c r="B227" s="7">
        <f t="shared" si="3"/>
        <v>55</v>
      </c>
      <c r="C227" s="42"/>
      <c r="D227" s="43" t="s">
        <v>513</v>
      </c>
      <c r="E227" s="43"/>
      <c r="F227" s="43" t="s">
        <v>514</v>
      </c>
      <c r="G227" s="43" t="s">
        <v>453</v>
      </c>
      <c r="H227" s="44"/>
      <c r="I227" s="44"/>
      <c r="J227" s="43"/>
      <c r="K227" s="43"/>
      <c r="L227" s="43"/>
      <c r="M227" s="44"/>
      <c r="N227" s="44"/>
      <c r="O227" s="43"/>
      <c r="P227" s="45"/>
      <c r="R227" s="89"/>
      <c r="S227" s="13"/>
      <c r="T227" s="14"/>
      <c r="U227" s="15"/>
      <c r="V227" s="16"/>
      <c r="W227" s="13"/>
      <c r="X227" s="15"/>
      <c r="Y227" s="19"/>
      <c r="Z227" s="23"/>
      <c r="AA227" s="24"/>
    </row>
    <row r="228" spans="2:27" ht="18" customHeight="1" x14ac:dyDescent="0.25">
      <c r="B228" s="7">
        <f t="shared" si="3"/>
        <v>56</v>
      </c>
      <c r="C228" s="42"/>
      <c r="D228" s="43" t="s">
        <v>113</v>
      </c>
      <c r="E228" s="43"/>
      <c r="F228" s="43" t="s">
        <v>110</v>
      </c>
      <c r="G228" s="43" t="s">
        <v>20</v>
      </c>
      <c r="H228" s="44"/>
      <c r="I228" s="44"/>
      <c r="J228" s="43"/>
      <c r="K228" s="43"/>
      <c r="L228" s="43"/>
      <c r="M228" s="44"/>
      <c r="N228" s="44"/>
      <c r="O228" s="43"/>
      <c r="P228" s="45"/>
      <c r="R228" s="89"/>
      <c r="S228" s="13"/>
      <c r="T228" s="14"/>
      <c r="U228" s="15"/>
      <c r="V228" s="16"/>
      <c r="W228" s="13"/>
      <c r="X228" s="15"/>
      <c r="Y228" s="19"/>
      <c r="Z228" s="23"/>
      <c r="AA228" s="24"/>
    </row>
    <row r="229" spans="2:27" ht="18" customHeight="1" x14ac:dyDescent="0.25">
      <c r="B229" s="7">
        <f t="shared" si="3"/>
        <v>57</v>
      </c>
      <c r="C229" s="42"/>
      <c r="D229" s="43" t="s">
        <v>516</v>
      </c>
      <c r="E229" s="43"/>
      <c r="F229" s="43" t="s">
        <v>515</v>
      </c>
      <c r="G229" s="43" t="s">
        <v>20</v>
      </c>
      <c r="H229" s="44"/>
      <c r="I229" s="44"/>
      <c r="J229" s="43"/>
      <c r="K229" s="43"/>
      <c r="L229" s="43"/>
      <c r="M229" s="44"/>
      <c r="N229" s="44"/>
      <c r="O229" s="43"/>
      <c r="P229" s="45"/>
      <c r="R229" s="89"/>
      <c r="S229" s="13"/>
      <c r="T229" s="14"/>
      <c r="U229" s="15"/>
      <c r="V229" s="16"/>
      <c r="W229" s="13"/>
      <c r="X229" s="15"/>
      <c r="Y229" s="19"/>
      <c r="Z229" s="23"/>
      <c r="AA229" s="24"/>
    </row>
    <row r="230" spans="2:27" ht="18" customHeight="1" x14ac:dyDescent="0.25">
      <c r="B230" s="7">
        <f t="shared" si="3"/>
        <v>58</v>
      </c>
      <c r="C230" s="42"/>
      <c r="D230" s="43" t="s">
        <v>516</v>
      </c>
      <c r="E230" s="43"/>
      <c r="F230" s="43" t="s">
        <v>515</v>
      </c>
      <c r="G230" s="43" t="s">
        <v>517</v>
      </c>
      <c r="H230" s="44"/>
      <c r="I230" s="44"/>
      <c r="J230" s="43"/>
      <c r="K230" s="43"/>
      <c r="L230" s="43"/>
      <c r="M230" s="44"/>
      <c r="N230" s="44"/>
      <c r="O230" s="43"/>
      <c r="P230" s="45"/>
      <c r="R230" s="89"/>
      <c r="S230" s="13"/>
      <c r="T230" s="14"/>
      <c r="U230" s="15"/>
      <c r="V230" s="16"/>
      <c r="W230" s="13"/>
      <c r="X230" s="15"/>
      <c r="Y230" s="19"/>
      <c r="Z230" s="23"/>
      <c r="AA230" s="24"/>
    </row>
    <row r="231" spans="2:27" ht="18" customHeight="1" x14ac:dyDescent="0.25">
      <c r="B231" s="7">
        <f t="shared" si="3"/>
        <v>59</v>
      </c>
      <c r="C231" s="42"/>
      <c r="D231" s="43" t="s">
        <v>516</v>
      </c>
      <c r="E231" s="43"/>
      <c r="F231" s="43" t="s">
        <v>515</v>
      </c>
      <c r="G231" s="43" t="s">
        <v>518</v>
      </c>
      <c r="H231" s="44"/>
      <c r="I231" s="44"/>
      <c r="J231" s="43"/>
      <c r="K231" s="43"/>
      <c r="L231" s="43"/>
      <c r="M231" s="44"/>
      <c r="N231" s="44"/>
      <c r="O231" s="43"/>
      <c r="P231" s="45"/>
      <c r="R231" s="89"/>
      <c r="S231" s="13"/>
      <c r="T231" s="14"/>
      <c r="U231" s="15"/>
      <c r="V231" s="16"/>
      <c r="W231" s="13"/>
      <c r="X231" s="15"/>
      <c r="Y231" s="19"/>
      <c r="Z231" s="23"/>
      <c r="AA231" s="24"/>
    </row>
    <row r="232" spans="2:27" ht="18" customHeight="1" x14ac:dyDescent="0.25">
      <c r="B232" s="7">
        <f t="shared" si="3"/>
        <v>60</v>
      </c>
      <c r="C232" s="117"/>
      <c r="D232" s="75" t="s">
        <v>487</v>
      </c>
      <c r="E232" s="75"/>
      <c r="F232" s="75" t="s">
        <v>487</v>
      </c>
      <c r="G232" s="75" t="s">
        <v>488</v>
      </c>
      <c r="H232" s="77"/>
      <c r="I232" s="77"/>
      <c r="J232" s="75" t="s">
        <v>489</v>
      </c>
      <c r="K232" s="118"/>
      <c r="L232" s="118"/>
      <c r="M232" s="119"/>
      <c r="N232" s="119"/>
      <c r="O232" s="118"/>
      <c r="P232" s="120"/>
      <c r="R232" s="89"/>
      <c r="S232" s="13"/>
      <c r="T232" s="14"/>
      <c r="U232" s="15"/>
      <c r="V232" s="16"/>
      <c r="W232" s="13"/>
      <c r="X232" s="15"/>
      <c r="Y232" s="19"/>
      <c r="Z232" s="23"/>
      <c r="AA232" s="24"/>
    </row>
    <row r="233" spans="2:27" ht="18" customHeight="1" x14ac:dyDescent="0.25">
      <c r="B233" s="69"/>
      <c r="C233" s="102"/>
      <c r="D233" s="70"/>
      <c r="E233" s="70"/>
      <c r="F233" s="70"/>
      <c r="G233" s="70"/>
      <c r="H233" s="103"/>
      <c r="I233" s="103"/>
      <c r="J233" s="70"/>
      <c r="K233" s="70"/>
      <c r="L233" s="70"/>
      <c r="M233" s="103"/>
      <c r="N233" s="103"/>
      <c r="O233" s="70"/>
      <c r="P233" s="70"/>
      <c r="R233" s="89"/>
      <c r="S233" s="13"/>
      <c r="T233" s="14"/>
      <c r="U233" s="15"/>
      <c r="V233" s="16"/>
      <c r="W233" s="13"/>
      <c r="X233" s="15"/>
      <c r="Y233" s="19"/>
      <c r="Z233" s="23"/>
      <c r="AA233" s="24"/>
    </row>
    <row r="234" spans="2:27" ht="18" customHeight="1" x14ac:dyDescent="0.25">
      <c r="B234" s="46"/>
      <c r="C234" s="47"/>
      <c r="K234" s="48"/>
      <c r="L234" s="48"/>
      <c r="M234" s="79"/>
      <c r="N234" s="79"/>
      <c r="O234" s="48"/>
      <c r="P234" s="48"/>
      <c r="R234" s="89"/>
      <c r="S234" s="13"/>
      <c r="T234" s="14"/>
      <c r="U234" s="15"/>
      <c r="V234" s="16"/>
      <c r="W234" s="13"/>
      <c r="X234" s="15"/>
      <c r="Y234" s="19"/>
      <c r="Z234" s="23"/>
      <c r="AA234" s="24"/>
    </row>
    <row r="235" spans="2:27" ht="18" customHeight="1" x14ac:dyDescent="0.25">
      <c r="B235" s="46"/>
      <c r="C235" s="47"/>
      <c r="D235" s="48"/>
      <c r="E235" s="48"/>
      <c r="F235" s="48"/>
      <c r="G235" s="48"/>
      <c r="H235" s="79"/>
      <c r="I235" s="79"/>
      <c r="J235" s="48"/>
      <c r="K235" s="48"/>
      <c r="L235" s="48"/>
      <c r="M235" s="79"/>
      <c r="N235" s="79"/>
      <c r="O235" s="48"/>
      <c r="P235" s="48"/>
      <c r="R235" s="89"/>
      <c r="S235" s="13"/>
      <c r="T235" s="14"/>
      <c r="U235" s="15"/>
      <c r="V235" s="16"/>
      <c r="W235" s="13"/>
      <c r="X235" s="15"/>
      <c r="Y235" s="19"/>
      <c r="Z235" s="23"/>
      <c r="AA235" s="24"/>
    </row>
    <row r="236" spans="2:27" ht="18" customHeight="1" x14ac:dyDescent="0.25">
      <c r="B236" s="46"/>
      <c r="C236" s="47"/>
      <c r="D236" s="48"/>
      <c r="E236" s="48"/>
      <c r="F236" s="48"/>
      <c r="G236" s="48"/>
      <c r="H236" s="79"/>
      <c r="I236" s="79"/>
      <c r="J236" s="48"/>
      <c r="K236" s="48"/>
      <c r="L236" s="48"/>
      <c r="M236" s="79"/>
      <c r="N236" s="79"/>
      <c r="O236" s="48"/>
      <c r="P236" s="48"/>
      <c r="R236" s="89"/>
      <c r="S236" s="13"/>
      <c r="T236" s="14"/>
      <c r="U236" s="15"/>
      <c r="V236" s="16"/>
      <c r="W236" s="13"/>
      <c r="X236" s="15"/>
      <c r="Y236" s="19"/>
      <c r="Z236" s="23"/>
      <c r="AA236" s="24"/>
    </row>
    <row r="237" spans="2:27" ht="18" customHeight="1" x14ac:dyDescent="0.25">
      <c r="B237" s="46"/>
      <c r="C237" s="47"/>
      <c r="D237" s="48"/>
      <c r="E237" s="48"/>
      <c r="F237" s="48"/>
      <c r="G237" s="48"/>
      <c r="H237" s="79"/>
      <c r="I237" s="79"/>
      <c r="J237" s="48"/>
      <c r="K237" s="48"/>
      <c r="L237" s="48"/>
      <c r="M237" s="79"/>
      <c r="N237" s="79"/>
      <c r="O237" s="48"/>
      <c r="P237" s="48"/>
      <c r="R237" s="89"/>
      <c r="S237" s="13"/>
      <c r="T237" s="14"/>
      <c r="U237" s="15"/>
      <c r="V237" s="16"/>
      <c r="W237" s="13"/>
      <c r="X237" s="15"/>
      <c r="Y237" s="19"/>
      <c r="Z237" s="23"/>
      <c r="AA237" s="24"/>
    </row>
    <row r="238" spans="2:27" ht="18" customHeight="1" x14ac:dyDescent="0.25">
      <c r="B238" s="46"/>
      <c r="C238" s="47"/>
      <c r="D238" s="48"/>
      <c r="E238" s="48"/>
      <c r="F238" s="48"/>
      <c r="G238" s="48"/>
      <c r="H238" s="79"/>
      <c r="I238" s="79"/>
      <c r="J238" s="48"/>
      <c r="K238" s="48"/>
      <c r="L238" s="48"/>
      <c r="M238" s="79"/>
      <c r="N238" s="79"/>
      <c r="O238" s="48"/>
      <c r="P238" s="48"/>
      <c r="R238" s="89"/>
      <c r="S238" s="13"/>
      <c r="T238" s="14"/>
      <c r="U238" s="15"/>
      <c r="V238" s="16"/>
      <c r="W238" s="13"/>
      <c r="X238" s="15"/>
      <c r="Y238" s="19"/>
      <c r="Z238" s="23"/>
      <c r="AA238" s="24"/>
    </row>
    <row r="239" spans="2:27" ht="18" customHeight="1" x14ac:dyDescent="0.25">
      <c r="B239" s="46"/>
      <c r="C239" s="47"/>
      <c r="D239" s="48"/>
      <c r="E239" s="48"/>
      <c r="F239" s="48"/>
      <c r="G239" s="48"/>
      <c r="H239" s="79"/>
      <c r="I239" s="79"/>
      <c r="J239" s="48"/>
      <c r="K239" s="48"/>
      <c r="L239" s="48"/>
      <c r="M239" s="79"/>
      <c r="N239" s="79"/>
      <c r="O239" s="48"/>
      <c r="P239" s="48"/>
      <c r="R239" s="89"/>
      <c r="S239" s="13"/>
      <c r="T239" s="14"/>
      <c r="U239" s="15"/>
      <c r="V239" s="16"/>
      <c r="W239" s="13"/>
      <c r="X239" s="15"/>
      <c r="Y239" s="19"/>
      <c r="Z239" s="23"/>
      <c r="AA239" s="24"/>
    </row>
    <row r="240" spans="2:27" ht="18" customHeight="1" x14ac:dyDescent="0.25">
      <c r="B240" s="46"/>
      <c r="C240" s="47"/>
      <c r="D240" s="48"/>
      <c r="E240" s="48"/>
      <c r="F240" s="48"/>
      <c r="G240" s="48"/>
      <c r="H240" s="79"/>
      <c r="I240" s="79"/>
      <c r="J240" s="48"/>
      <c r="K240" s="48"/>
      <c r="L240" s="48"/>
      <c r="M240" s="79"/>
      <c r="N240" s="79"/>
      <c r="O240" s="48"/>
      <c r="P240" s="48"/>
      <c r="R240" s="89"/>
      <c r="S240" s="13"/>
      <c r="T240" s="14"/>
      <c r="U240" s="15"/>
      <c r="V240" s="16"/>
      <c r="W240" s="13"/>
      <c r="X240" s="15"/>
      <c r="Y240" s="19"/>
      <c r="Z240" s="23"/>
      <c r="AA240" s="24"/>
    </row>
    <row r="241" spans="2:27" ht="18" customHeight="1" x14ac:dyDescent="0.25">
      <c r="B241" s="46"/>
      <c r="C241" s="47"/>
      <c r="D241" s="48"/>
      <c r="E241" s="48"/>
      <c r="F241" s="48"/>
      <c r="G241" s="48"/>
      <c r="H241" s="79"/>
      <c r="I241" s="79"/>
      <c r="J241" s="48"/>
      <c r="K241" s="48"/>
      <c r="L241" s="48"/>
      <c r="M241" s="79"/>
      <c r="N241" s="79"/>
      <c r="O241" s="48"/>
      <c r="P241" s="48"/>
      <c r="R241" s="89"/>
      <c r="S241" s="13"/>
      <c r="T241" s="14"/>
      <c r="U241" s="15"/>
      <c r="V241" s="16"/>
      <c r="W241" s="13"/>
      <c r="X241" s="15"/>
      <c r="Y241" s="19"/>
      <c r="Z241" s="23"/>
      <c r="AA241" s="24"/>
    </row>
    <row r="242" spans="2:27" ht="18" customHeight="1" x14ac:dyDescent="0.25">
      <c r="B242" s="46"/>
      <c r="C242" s="47"/>
      <c r="D242" s="48"/>
      <c r="E242" s="48"/>
      <c r="F242" s="48"/>
      <c r="G242" s="48"/>
      <c r="H242" s="79"/>
      <c r="I242" s="79"/>
      <c r="J242" s="48"/>
      <c r="K242" s="48"/>
      <c r="L242" s="48"/>
      <c r="M242" s="79"/>
      <c r="N242" s="79"/>
      <c r="O242" s="48"/>
      <c r="P242" s="48"/>
      <c r="R242" s="89"/>
      <c r="S242" s="13"/>
      <c r="T242" s="14"/>
      <c r="U242" s="15"/>
      <c r="V242" s="16"/>
      <c r="W242" s="13"/>
      <c r="X242" s="15"/>
      <c r="Y242" s="19"/>
      <c r="Z242" s="23"/>
      <c r="AA242" s="24"/>
    </row>
    <row r="243" spans="2:27" ht="18" customHeight="1" x14ac:dyDescent="0.25">
      <c r="B243" s="46"/>
      <c r="C243" s="47"/>
      <c r="D243" s="48"/>
      <c r="E243" s="48"/>
      <c r="F243" s="48"/>
      <c r="G243" s="48"/>
      <c r="H243" s="79"/>
      <c r="I243" s="79"/>
      <c r="J243" s="48"/>
      <c r="K243" s="48"/>
      <c r="L243" s="48"/>
      <c r="M243" s="79"/>
      <c r="N243" s="79"/>
      <c r="O243" s="48"/>
      <c r="P243" s="48"/>
      <c r="R243" s="89"/>
      <c r="S243" s="13"/>
      <c r="T243" s="14"/>
      <c r="U243" s="15"/>
      <c r="V243" s="16"/>
      <c r="W243" s="13"/>
      <c r="X243" s="15"/>
      <c r="Y243" s="19"/>
      <c r="Z243" s="23"/>
      <c r="AA243" s="24"/>
    </row>
    <row r="244" spans="2:27" ht="18" customHeight="1" x14ac:dyDescent="0.25">
      <c r="B244" s="46"/>
      <c r="C244" s="47"/>
      <c r="D244" s="48"/>
      <c r="E244" s="48"/>
      <c r="F244" s="48"/>
      <c r="G244" s="48"/>
      <c r="H244" s="79"/>
      <c r="I244" s="79"/>
      <c r="J244" s="48"/>
      <c r="K244" s="48"/>
      <c r="L244" s="48"/>
      <c r="M244" s="79"/>
      <c r="N244" s="79"/>
      <c r="O244" s="48"/>
      <c r="P244" s="48"/>
      <c r="R244" s="89"/>
      <c r="S244" s="13"/>
      <c r="T244" s="14"/>
      <c r="U244" s="15"/>
      <c r="V244" s="16"/>
      <c r="W244" s="13"/>
      <c r="X244" s="15"/>
      <c r="Y244" s="19"/>
      <c r="Z244" s="23"/>
      <c r="AA244" s="24"/>
    </row>
    <row r="245" spans="2:27" ht="18" customHeight="1" x14ac:dyDescent="0.25">
      <c r="B245" s="46"/>
      <c r="C245" s="47"/>
      <c r="D245" s="48"/>
      <c r="E245" s="48"/>
      <c r="F245" s="48"/>
      <c r="G245" s="48"/>
      <c r="H245" s="79"/>
      <c r="I245" s="79"/>
      <c r="J245" s="48"/>
      <c r="K245" s="48"/>
      <c r="L245" s="48"/>
      <c r="M245" s="79"/>
      <c r="N245" s="79"/>
      <c r="O245" s="48"/>
      <c r="P245" s="48"/>
      <c r="R245" s="89"/>
      <c r="S245" s="13"/>
      <c r="T245" s="14"/>
      <c r="U245" s="15"/>
      <c r="V245" s="16"/>
      <c r="W245" s="13"/>
      <c r="X245" s="15"/>
      <c r="Y245" s="19"/>
      <c r="Z245" s="23"/>
      <c r="AA245" s="24"/>
    </row>
    <row r="246" spans="2:27" ht="18" customHeight="1" x14ac:dyDescent="0.25">
      <c r="B246" s="46"/>
      <c r="C246" s="47"/>
      <c r="D246" s="48"/>
      <c r="E246" s="48"/>
      <c r="F246" s="48"/>
      <c r="G246" s="48"/>
      <c r="H246" s="79"/>
      <c r="I246" s="79"/>
      <c r="J246" s="48"/>
      <c r="K246" s="48"/>
      <c r="L246" s="48"/>
      <c r="M246" s="79"/>
      <c r="N246" s="79"/>
      <c r="O246" s="48"/>
      <c r="P246" s="48"/>
      <c r="R246" s="89"/>
      <c r="S246" s="13"/>
      <c r="T246" s="14"/>
      <c r="U246" s="15"/>
      <c r="V246" s="16"/>
      <c r="W246" s="13"/>
      <c r="X246" s="15"/>
      <c r="Y246" s="19"/>
      <c r="Z246" s="23"/>
      <c r="AA246" s="24"/>
    </row>
    <row r="247" spans="2:27" ht="18" customHeight="1" x14ac:dyDescent="0.25">
      <c r="B247" s="46"/>
      <c r="C247" s="47"/>
      <c r="D247" s="48"/>
      <c r="E247" s="48"/>
      <c r="F247" s="48"/>
      <c r="G247" s="48"/>
      <c r="H247" s="79"/>
      <c r="I247" s="79"/>
      <c r="J247" s="48"/>
      <c r="K247" s="48"/>
      <c r="L247" s="48"/>
      <c r="M247" s="79"/>
      <c r="N247" s="79"/>
      <c r="O247" s="48"/>
      <c r="P247" s="48"/>
      <c r="R247" s="89"/>
      <c r="S247" s="13"/>
      <c r="T247" s="14"/>
      <c r="U247" s="15"/>
      <c r="V247" s="16"/>
      <c r="W247" s="13"/>
      <c r="X247" s="15"/>
      <c r="Y247" s="19"/>
      <c r="Z247" s="23"/>
      <c r="AA247" s="24"/>
    </row>
    <row r="248" spans="2:27" ht="18" customHeight="1" x14ac:dyDescent="0.25">
      <c r="B248" s="46"/>
      <c r="C248" s="47"/>
      <c r="D248" s="48"/>
      <c r="E248" s="48"/>
      <c r="F248" s="48"/>
      <c r="G248" s="48"/>
      <c r="H248" s="79"/>
      <c r="I248" s="79"/>
      <c r="J248" s="48"/>
      <c r="K248" s="48"/>
      <c r="L248" s="48"/>
      <c r="M248" s="79"/>
      <c r="N248" s="79"/>
      <c r="O248" s="48"/>
      <c r="P248" s="48"/>
      <c r="R248" s="89"/>
      <c r="S248" s="13"/>
      <c r="T248" s="14"/>
      <c r="U248" s="15"/>
      <c r="V248" s="16"/>
      <c r="W248" s="13"/>
      <c r="X248" s="15"/>
      <c r="Y248" s="19"/>
      <c r="Z248" s="23"/>
      <c r="AA248" s="24"/>
    </row>
    <row r="249" spans="2:27" ht="18" customHeight="1" x14ac:dyDescent="0.25">
      <c r="B249" s="46"/>
      <c r="C249" s="47"/>
      <c r="D249" s="48"/>
      <c r="E249" s="48"/>
      <c r="F249" s="48"/>
      <c r="G249" s="48"/>
      <c r="H249" s="79"/>
      <c r="I249" s="79"/>
      <c r="J249" s="48"/>
      <c r="K249" s="48"/>
      <c r="L249" s="48"/>
      <c r="M249" s="79"/>
      <c r="N249" s="79"/>
      <c r="O249" s="48"/>
      <c r="P249" s="48"/>
      <c r="R249" s="89"/>
      <c r="S249" s="13"/>
      <c r="T249" s="14"/>
      <c r="U249" s="15"/>
      <c r="V249" s="16"/>
      <c r="W249" s="13"/>
      <c r="X249" s="15"/>
      <c r="Y249" s="19"/>
      <c r="Z249" s="23"/>
      <c r="AA249" s="24"/>
    </row>
    <row r="250" spans="2:27" ht="18" customHeight="1" x14ac:dyDescent="0.25">
      <c r="B250" s="46"/>
      <c r="C250" s="47"/>
      <c r="D250" s="48"/>
      <c r="E250" s="48"/>
      <c r="F250" s="48"/>
      <c r="G250" s="48"/>
      <c r="H250" s="79"/>
      <c r="I250" s="79"/>
      <c r="J250" s="48"/>
      <c r="K250" s="48"/>
      <c r="L250" s="48"/>
      <c r="M250" s="79"/>
      <c r="N250" s="79"/>
      <c r="O250" s="48"/>
      <c r="P250" s="48"/>
      <c r="R250" s="89"/>
      <c r="S250" s="13"/>
      <c r="T250" s="14"/>
      <c r="U250" s="15"/>
      <c r="V250" s="16"/>
      <c r="W250" s="13"/>
      <c r="X250" s="15"/>
      <c r="Y250" s="19"/>
      <c r="Z250" s="23"/>
      <c r="AA250" s="24"/>
    </row>
    <row r="251" spans="2:27" ht="18" customHeight="1" x14ac:dyDescent="0.25">
      <c r="B251" s="46"/>
      <c r="C251" s="47"/>
      <c r="D251" s="48"/>
      <c r="E251" s="48"/>
      <c r="F251" s="48"/>
      <c r="G251" s="48"/>
      <c r="H251" s="79"/>
      <c r="I251" s="79"/>
      <c r="J251" s="48"/>
      <c r="K251" s="48"/>
      <c r="L251" s="48"/>
      <c r="M251" s="79"/>
      <c r="N251" s="79"/>
      <c r="O251" s="48"/>
      <c r="P251" s="48"/>
      <c r="R251" s="89"/>
      <c r="S251" s="13"/>
      <c r="T251" s="14"/>
      <c r="U251" s="15"/>
      <c r="V251" s="16"/>
      <c r="W251" s="13"/>
      <c r="X251" s="15"/>
      <c r="Y251" s="19"/>
      <c r="Z251" s="23"/>
      <c r="AA251" s="24"/>
    </row>
    <row r="252" spans="2:27" ht="18" customHeight="1" x14ac:dyDescent="0.25">
      <c r="B252" s="46"/>
      <c r="C252" s="47"/>
      <c r="D252" s="48"/>
      <c r="E252" s="48"/>
      <c r="F252" s="48"/>
      <c r="G252" s="48"/>
      <c r="H252" s="79"/>
      <c r="I252" s="79"/>
      <c r="J252" s="48"/>
      <c r="K252" s="48"/>
      <c r="L252" s="48"/>
      <c r="M252" s="79"/>
      <c r="N252" s="79"/>
      <c r="O252" s="48"/>
      <c r="P252" s="48"/>
      <c r="R252" s="89"/>
      <c r="S252" s="13"/>
      <c r="T252" s="14"/>
      <c r="U252" s="15"/>
      <c r="V252" s="16"/>
      <c r="W252" s="13"/>
      <c r="X252" s="15"/>
      <c r="Y252" s="19"/>
      <c r="Z252" s="23"/>
      <c r="AA252" s="24"/>
    </row>
    <row r="253" spans="2:27" ht="18" customHeight="1" x14ac:dyDescent="0.25">
      <c r="B253" s="46"/>
      <c r="C253" s="47"/>
      <c r="D253" s="48"/>
      <c r="E253" s="48"/>
      <c r="F253" s="48"/>
      <c r="G253" s="48"/>
      <c r="H253" s="79"/>
      <c r="I253" s="79"/>
      <c r="J253" s="48"/>
      <c r="K253" s="48"/>
      <c r="L253" s="48"/>
      <c r="M253" s="79"/>
      <c r="N253" s="79"/>
      <c r="O253" s="48"/>
      <c r="P253" s="48"/>
      <c r="R253" s="89"/>
      <c r="S253" s="13"/>
      <c r="T253" s="14"/>
      <c r="U253" s="15"/>
      <c r="V253" s="16"/>
      <c r="W253" s="13"/>
      <c r="X253" s="15"/>
      <c r="Y253" s="19"/>
      <c r="Z253" s="23"/>
      <c r="AA253" s="24"/>
    </row>
    <row r="254" spans="2:27" ht="18" customHeight="1" x14ac:dyDescent="0.25">
      <c r="B254" s="46"/>
      <c r="C254" s="47"/>
      <c r="D254" s="48"/>
      <c r="E254" s="48"/>
      <c r="F254" s="48"/>
      <c r="G254" s="48"/>
      <c r="H254" s="79"/>
      <c r="I254" s="79"/>
      <c r="J254" s="48"/>
      <c r="K254" s="48"/>
      <c r="L254" s="48"/>
      <c r="M254" s="79"/>
      <c r="N254" s="79"/>
      <c r="O254" s="48"/>
      <c r="P254" s="48"/>
      <c r="R254" s="89"/>
      <c r="S254" s="13"/>
      <c r="T254" s="14"/>
      <c r="U254" s="15"/>
      <c r="V254" s="16"/>
      <c r="W254" s="13"/>
      <c r="X254" s="15"/>
      <c r="Y254" s="19"/>
      <c r="Z254" s="23"/>
      <c r="AA254" s="24"/>
    </row>
    <row r="255" spans="2:27" ht="18" customHeight="1" x14ac:dyDescent="0.25">
      <c r="B255" s="46"/>
      <c r="C255" s="47"/>
      <c r="D255" s="48"/>
      <c r="E255" s="48"/>
      <c r="F255" s="48"/>
      <c r="G255" s="48"/>
      <c r="H255" s="79"/>
      <c r="I255" s="79"/>
      <c r="J255" s="48"/>
      <c r="K255" s="48"/>
      <c r="L255" s="48"/>
      <c r="M255" s="79"/>
      <c r="N255" s="79"/>
      <c r="O255" s="48"/>
      <c r="P255" s="48"/>
      <c r="R255" s="89"/>
      <c r="S255" s="13"/>
      <c r="T255" s="14"/>
      <c r="U255" s="15"/>
      <c r="V255" s="16"/>
      <c r="W255" s="13"/>
      <c r="X255" s="15"/>
      <c r="Y255" s="19"/>
      <c r="Z255" s="23"/>
      <c r="AA255" s="24"/>
    </row>
    <row r="256" spans="2:27" ht="18" customHeight="1" x14ac:dyDescent="0.25">
      <c r="B256" s="46"/>
      <c r="C256" s="47"/>
      <c r="D256" s="48"/>
      <c r="E256" s="48"/>
      <c r="F256" s="48"/>
      <c r="G256" s="48"/>
      <c r="H256" s="79"/>
      <c r="I256" s="79"/>
      <c r="J256" s="48"/>
      <c r="K256" s="48"/>
      <c r="L256" s="48"/>
      <c r="M256" s="79"/>
      <c r="N256" s="79"/>
      <c r="O256" s="48"/>
      <c r="P256" s="48"/>
      <c r="R256" s="89"/>
      <c r="S256" s="13"/>
      <c r="T256" s="14"/>
      <c r="U256" s="15"/>
      <c r="V256" s="16"/>
      <c r="W256" s="13"/>
      <c r="X256" s="15"/>
      <c r="Y256" s="19"/>
      <c r="Z256" s="23"/>
      <c r="AA256" s="24"/>
    </row>
    <row r="257" spans="2:27" ht="18" customHeight="1" x14ac:dyDescent="0.25">
      <c r="B257" s="46"/>
      <c r="C257" s="47"/>
      <c r="D257" s="48"/>
      <c r="E257" s="48"/>
      <c r="F257" s="48"/>
      <c r="G257" s="48"/>
      <c r="H257" s="79"/>
      <c r="I257" s="79"/>
      <c r="J257" s="48"/>
      <c r="K257" s="48"/>
      <c r="L257" s="48"/>
      <c r="M257" s="79"/>
      <c r="N257" s="79"/>
      <c r="O257" s="48"/>
      <c r="P257" s="48"/>
      <c r="R257" s="89"/>
      <c r="S257" s="13"/>
      <c r="T257" s="14"/>
      <c r="U257" s="15"/>
      <c r="V257" s="16"/>
      <c r="W257" s="13"/>
      <c r="X257" s="15"/>
      <c r="Y257" s="19"/>
      <c r="Z257" s="23"/>
      <c r="AA257" s="24"/>
    </row>
    <row r="258" spans="2:27" ht="18" customHeight="1" x14ac:dyDescent="0.25">
      <c r="B258" s="46"/>
      <c r="C258" s="47"/>
      <c r="D258" s="48"/>
      <c r="E258" s="48"/>
      <c r="F258" s="48"/>
      <c r="G258" s="48"/>
      <c r="H258" s="79"/>
      <c r="I258" s="79"/>
      <c r="J258" s="48"/>
      <c r="K258" s="48"/>
      <c r="L258" s="48"/>
      <c r="M258" s="79"/>
      <c r="N258" s="79"/>
      <c r="O258" s="48"/>
      <c r="P258" s="48"/>
      <c r="R258" s="89"/>
      <c r="S258" s="13"/>
      <c r="T258" s="14"/>
      <c r="U258" s="15"/>
      <c r="V258" s="16"/>
      <c r="W258" s="13"/>
      <c r="X258" s="15"/>
      <c r="Y258" s="19"/>
      <c r="Z258" s="23"/>
      <c r="AA258" s="24"/>
    </row>
    <row r="259" spans="2:27" ht="18" customHeight="1" x14ac:dyDescent="0.25">
      <c r="B259" s="46"/>
      <c r="C259" s="47"/>
      <c r="D259" s="48"/>
      <c r="E259" s="48"/>
      <c r="F259" s="48"/>
      <c r="G259" s="48"/>
      <c r="H259" s="79"/>
      <c r="I259" s="79"/>
      <c r="J259" s="48"/>
      <c r="K259" s="48"/>
      <c r="L259" s="48"/>
      <c r="M259" s="79"/>
      <c r="N259" s="79"/>
      <c r="O259" s="48"/>
      <c r="P259" s="48"/>
      <c r="R259" s="89"/>
      <c r="S259" s="13"/>
      <c r="T259" s="14"/>
      <c r="U259" s="15"/>
      <c r="V259" s="16"/>
      <c r="W259" s="13"/>
      <c r="X259" s="15"/>
      <c r="Y259" s="19"/>
      <c r="Z259" s="23"/>
      <c r="AA259" s="24"/>
    </row>
    <row r="260" spans="2:27" ht="18" customHeight="1" x14ac:dyDescent="0.25">
      <c r="B260" s="46"/>
      <c r="C260" s="47"/>
      <c r="D260" s="48"/>
      <c r="E260" s="48"/>
      <c r="F260" s="48"/>
      <c r="G260" s="48"/>
      <c r="H260" s="79"/>
      <c r="I260" s="79"/>
      <c r="J260" s="48"/>
      <c r="K260" s="48"/>
      <c r="L260" s="48"/>
      <c r="M260" s="79"/>
      <c r="N260" s="79"/>
      <c r="O260" s="48"/>
      <c r="P260" s="48"/>
      <c r="R260" s="89"/>
      <c r="S260" s="13"/>
      <c r="T260" s="14"/>
      <c r="U260" s="15"/>
      <c r="V260" s="16"/>
      <c r="W260" s="13"/>
      <c r="X260" s="15"/>
      <c r="Y260" s="19"/>
      <c r="Z260" s="23"/>
      <c r="AA260" s="24"/>
    </row>
    <row r="261" spans="2:27" ht="18" customHeight="1" x14ac:dyDescent="0.25">
      <c r="B261" s="46"/>
      <c r="C261" s="47"/>
      <c r="D261" s="48"/>
      <c r="E261" s="48"/>
      <c r="F261" s="48"/>
      <c r="G261" s="48"/>
      <c r="H261" s="79"/>
      <c r="I261" s="79"/>
      <c r="J261" s="48"/>
      <c r="K261" s="48"/>
      <c r="L261" s="48"/>
      <c r="M261" s="79"/>
      <c r="N261" s="79"/>
      <c r="O261" s="48"/>
      <c r="P261" s="48"/>
      <c r="R261" s="89"/>
      <c r="S261" s="13"/>
      <c r="T261" s="14"/>
      <c r="U261" s="15"/>
      <c r="V261" s="16"/>
      <c r="W261" s="13"/>
      <c r="X261" s="15"/>
      <c r="Y261" s="19"/>
      <c r="Z261" s="23"/>
      <c r="AA261" s="24"/>
    </row>
    <row r="262" spans="2:27" ht="18" customHeight="1" x14ac:dyDescent="0.25">
      <c r="B262" s="46"/>
      <c r="C262" s="47"/>
      <c r="D262" s="48"/>
      <c r="E262" s="48"/>
      <c r="F262" s="48"/>
      <c r="G262" s="48"/>
      <c r="H262" s="79"/>
      <c r="I262" s="79"/>
      <c r="J262" s="48"/>
      <c r="K262" s="48"/>
      <c r="L262" s="48"/>
      <c r="M262" s="79"/>
      <c r="N262" s="79"/>
      <c r="O262" s="48"/>
      <c r="P262" s="48"/>
      <c r="R262" s="89"/>
      <c r="S262" s="13"/>
      <c r="T262" s="14"/>
      <c r="U262" s="15"/>
      <c r="V262" s="16"/>
      <c r="W262" s="13"/>
      <c r="X262" s="15"/>
      <c r="Y262" s="19"/>
      <c r="Z262" s="23"/>
      <c r="AA262" s="24"/>
    </row>
    <row r="263" spans="2:27" ht="18" customHeight="1" x14ac:dyDescent="0.25">
      <c r="B263" s="46"/>
      <c r="C263" s="47"/>
      <c r="D263" s="48"/>
      <c r="E263" s="48"/>
      <c r="F263" s="48"/>
      <c r="G263" s="48"/>
      <c r="H263" s="79"/>
      <c r="I263" s="79"/>
      <c r="J263" s="48"/>
      <c r="K263" s="48"/>
      <c r="L263" s="48"/>
      <c r="M263" s="79"/>
      <c r="N263" s="79"/>
      <c r="O263" s="48"/>
      <c r="P263" s="48"/>
      <c r="R263" s="89"/>
      <c r="S263" s="13"/>
      <c r="T263" s="14"/>
      <c r="U263" s="15"/>
      <c r="V263" s="16"/>
      <c r="W263" s="13"/>
      <c r="X263" s="15"/>
      <c r="Y263" s="19"/>
      <c r="Z263" s="23"/>
      <c r="AA263" s="24"/>
    </row>
    <row r="264" spans="2:27" ht="18" customHeight="1" x14ac:dyDescent="0.25">
      <c r="B264" s="46"/>
      <c r="C264" s="47"/>
      <c r="D264" s="48"/>
      <c r="E264" s="48"/>
      <c r="F264" s="48"/>
      <c r="G264" s="48"/>
      <c r="H264" s="79"/>
      <c r="I264" s="79"/>
      <c r="J264" s="48"/>
      <c r="K264" s="48"/>
      <c r="L264" s="48"/>
      <c r="M264" s="79"/>
      <c r="N264" s="79"/>
      <c r="O264" s="48"/>
      <c r="P264" s="48"/>
      <c r="R264" s="89"/>
      <c r="S264" s="13"/>
      <c r="T264" s="14"/>
      <c r="U264" s="15"/>
      <c r="V264" s="16"/>
      <c r="W264" s="13"/>
      <c r="X264" s="15"/>
      <c r="Y264" s="19"/>
      <c r="Z264" s="23"/>
      <c r="AA264" s="24"/>
    </row>
    <row r="265" spans="2:27" ht="18" customHeight="1" x14ac:dyDescent="0.25">
      <c r="B265" s="46"/>
      <c r="C265" s="47"/>
      <c r="D265" s="48"/>
      <c r="E265" s="48"/>
      <c r="F265" s="48"/>
      <c r="G265" s="48"/>
      <c r="H265" s="79"/>
      <c r="I265" s="79"/>
      <c r="J265" s="48"/>
      <c r="K265" s="48"/>
      <c r="L265" s="48"/>
      <c r="M265" s="79"/>
      <c r="N265" s="79"/>
      <c r="O265" s="48"/>
      <c r="P265" s="48"/>
      <c r="R265" s="89"/>
      <c r="S265" s="13"/>
      <c r="T265" s="14"/>
      <c r="U265" s="15"/>
      <c r="V265" s="16"/>
      <c r="W265" s="13"/>
      <c r="X265" s="15"/>
      <c r="Y265" s="19"/>
      <c r="Z265" s="23"/>
      <c r="AA265" s="24"/>
    </row>
    <row r="266" spans="2:27" ht="18" customHeight="1" x14ac:dyDescent="0.25">
      <c r="B266" s="46"/>
      <c r="C266" s="47"/>
      <c r="D266" s="48"/>
      <c r="E266" s="48"/>
      <c r="F266" s="48"/>
      <c r="G266" s="48"/>
      <c r="H266" s="79"/>
      <c r="I266" s="79"/>
      <c r="J266" s="48"/>
      <c r="K266" s="48"/>
      <c r="L266" s="48"/>
      <c r="M266" s="79"/>
      <c r="N266" s="79"/>
      <c r="O266" s="48"/>
      <c r="P266" s="48"/>
      <c r="R266" s="89"/>
      <c r="S266" s="13"/>
      <c r="T266" s="14"/>
      <c r="U266" s="15"/>
      <c r="V266" s="16"/>
      <c r="W266" s="13"/>
      <c r="X266" s="15"/>
      <c r="Y266" s="19"/>
      <c r="Z266" s="23"/>
      <c r="AA266" s="24"/>
    </row>
    <row r="267" spans="2:27" ht="18" customHeight="1" x14ac:dyDescent="0.25">
      <c r="B267" s="46"/>
      <c r="C267" s="47"/>
      <c r="D267" s="48"/>
      <c r="E267" s="48"/>
      <c r="F267" s="48"/>
      <c r="G267" s="48"/>
      <c r="H267" s="79"/>
      <c r="I267" s="79"/>
      <c r="J267" s="48"/>
      <c r="K267" s="48"/>
      <c r="L267" s="48"/>
      <c r="M267" s="79"/>
      <c r="N267" s="79"/>
      <c r="O267" s="48"/>
      <c r="P267" s="48"/>
      <c r="R267" s="89"/>
      <c r="S267" s="13"/>
      <c r="T267" s="14"/>
      <c r="U267" s="15"/>
      <c r="V267" s="16"/>
      <c r="W267" s="13"/>
      <c r="X267" s="15"/>
      <c r="Y267" s="19"/>
      <c r="Z267" s="23"/>
      <c r="AA267" s="24"/>
    </row>
    <row r="268" spans="2:27" ht="18" customHeight="1" x14ac:dyDescent="0.25">
      <c r="B268" s="46"/>
      <c r="C268" s="47"/>
      <c r="D268" s="48"/>
      <c r="E268" s="48"/>
      <c r="F268" s="48"/>
      <c r="G268" s="48"/>
      <c r="H268" s="79"/>
      <c r="I268" s="79"/>
      <c r="J268" s="48"/>
      <c r="K268" s="48"/>
      <c r="L268" s="48"/>
      <c r="M268" s="79"/>
      <c r="N268" s="79"/>
      <c r="O268" s="48"/>
      <c r="P268" s="48"/>
      <c r="R268" s="89"/>
      <c r="S268" s="13"/>
      <c r="T268" s="14"/>
      <c r="U268" s="15"/>
      <c r="V268" s="16"/>
      <c r="W268" s="13"/>
      <c r="X268" s="15"/>
      <c r="Y268" s="19"/>
      <c r="Z268" s="23"/>
      <c r="AA268" s="24"/>
    </row>
    <row r="269" spans="2:27" ht="18" customHeight="1" x14ac:dyDescent="0.25">
      <c r="B269" s="46"/>
      <c r="C269" s="47"/>
      <c r="D269" s="48"/>
      <c r="E269" s="48"/>
      <c r="F269" s="48"/>
      <c r="G269" s="48"/>
      <c r="H269" s="79"/>
      <c r="I269" s="79"/>
      <c r="J269" s="48"/>
      <c r="K269" s="48"/>
      <c r="L269" s="48"/>
      <c r="M269" s="79"/>
      <c r="N269" s="79"/>
      <c r="O269" s="48"/>
      <c r="P269" s="48"/>
      <c r="R269" s="89"/>
      <c r="S269" s="13"/>
      <c r="T269" s="14"/>
      <c r="U269" s="15"/>
      <c r="V269" s="16"/>
      <c r="W269" s="13"/>
      <c r="X269" s="15"/>
      <c r="Y269" s="19"/>
      <c r="Z269" s="23"/>
      <c r="AA269" s="24"/>
    </row>
    <row r="270" spans="2:27" ht="18" customHeight="1" x14ac:dyDescent="0.25">
      <c r="B270" s="46"/>
      <c r="C270" s="47"/>
      <c r="D270" s="48"/>
      <c r="E270" s="48"/>
      <c r="F270" s="48"/>
      <c r="G270" s="48"/>
      <c r="H270" s="79"/>
      <c r="I270" s="79"/>
      <c r="J270" s="48"/>
      <c r="K270" s="48"/>
      <c r="L270" s="48"/>
      <c r="M270" s="79"/>
      <c r="N270" s="79"/>
      <c r="O270" s="48"/>
      <c r="P270" s="48"/>
      <c r="R270" s="89"/>
      <c r="S270" s="13"/>
      <c r="T270" s="14"/>
      <c r="U270" s="15"/>
      <c r="V270" s="16"/>
      <c r="W270" s="13"/>
      <c r="X270" s="15"/>
      <c r="Y270" s="19"/>
      <c r="Z270" s="23"/>
      <c r="AA270" s="24"/>
    </row>
    <row r="271" spans="2:27" ht="18" customHeight="1" x14ac:dyDescent="0.25">
      <c r="B271" s="46"/>
      <c r="C271" s="47"/>
      <c r="D271" s="48"/>
      <c r="E271" s="48"/>
      <c r="F271" s="48"/>
      <c r="G271" s="48"/>
      <c r="H271" s="79"/>
      <c r="I271" s="79"/>
      <c r="J271" s="48"/>
      <c r="K271" s="48"/>
      <c r="L271" s="48"/>
      <c r="M271" s="79"/>
      <c r="N271" s="79"/>
      <c r="O271" s="48"/>
      <c r="P271" s="48"/>
      <c r="R271" s="89"/>
      <c r="S271" s="13"/>
      <c r="T271" s="14"/>
      <c r="U271" s="15"/>
      <c r="V271" s="16"/>
      <c r="W271" s="13"/>
      <c r="X271" s="15"/>
      <c r="Y271" s="19"/>
      <c r="Z271" s="23"/>
      <c r="AA271" s="24"/>
    </row>
    <row r="272" spans="2:27" ht="18" customHeight="1" x14ac:dyDescent="0.25">
      <c r="B272" s="46"/>
      <c r="C272" s="47"/>
      <c r="D272" s="48"/>
      <c r="E272" s="48"/>
      <c r="F272" s="48"/>
      <c r="G272" s="48"/>
      <c r="H272" s="79"/>
      <c r="I272" s="79"/>
      <c r="J272" s="48"/>
      <c r="K272" s="48"/>
      <c r="L272" s="48"/>
      <c r="M272" s="79"/>
      <c r="N272" s="79"/>
      <c r="O272" s="48"/>
      <c r="P272" s="48"/>
      <c r="R272" s="89"/>
      <c r="S272" s="13"/>
      <c r="T272" s="14"/>
      <c r="U272" s="15"/>
      <c r="V272" s="16"/>
      <c r="W272" s="13"/>
      <c r="X272" s="15"/>
      <c r="Y272" s="19"/>
      <c r="Z272" s="23"/>
      <c r="AA272" s="24"/>
    </row>
    <row r="273" spans="2:27" ht="18" customHeight="1" x14ac:dyDescent="0.25">
      <c r="B273" s="46"/>
      <c r="C273" s="47"/>
      <c r="D273" s="48"/>
      <c r="E273" s="48"/>
      <c r="F273" s="48"/>
      <c r="G273" s="48"/>
      <c r="H273" s="79"/>
      <c r="I273" s="79"/>
      <c r="J273" s="48"/>
      <c r="K273" s="48"/>
      <c r="L273" s="48"/>
      <c r="M273" s="79"/>
      <c r="N273" s="79"/>
      <c r="O273" s="48"/>
      <c r="P273" s="48"/>
      <c r="R273" s="89"/>
      <c r="S273" s="13"/>
      <c r="T273" s="14"/>
      <c r="U273" s="15"/>
      <c r="V273" s="16"/>
      <c r="W273" s="13"/>
      <c r="X273" s="15"/>
      <c r="Y273" s="19"/>
      <c r="Z273" s="23"/>
      <c r="AA273" s="24"/>
    </row>
    <row r="274" spans="2:27" ht="18" customHeight="1" x14ac:dyDescent="0.25">
      <c r="B274" s="46"/>
      <c r="C274" s="47"/>
      <c r="D274" s="48"/>
      <c r="E274" s="48"/>
      <c r="F274" s="48"/>
      <c r="G274" s="48"/>
      <c r="H274" s="79"/>
      <c r="I274" s="79"/>
      <c r="J274" s="48"/>
      <c r="K274" s="48"/>
      <c r="L274" s="48"/>
      <c r="M274" s="79"/>
      <c r="N274" s="79"/>
      <c r="O274" s="48"/>
      <c r="P274" s="48"/>
      <c r="R274" s="89"/>
      <c r="S274" s="13"/>
      <c r="T274" s="14"/>
      <c r="U274" s="15"/>
      <c r="V274" s="16"/>
      <c r="W274" s="13"/>
      <c r="X274" s="15"/>
      <c r="Y274" s="19"/>
      <c r="Z274" s="23"/>
      <c r="AA274" s="24"/>
    </row>
    <row r="275" spans="2:27" ht="18" customHeight="1" x14ac:dyDescent="0.25">
      <c r="B275" s="46"/>
      <c r="C275" s="47"/>
      <c r="D275" s="48"/>
      <c r="E275" s="48"/>
      <c r="F275" s="48"/>
      <c r="G275" s="48"/>
      <c r="H275" s="79"/>
      <c r="I275" s="79"/>
      <c r="J275" s="48"/>
      <c r="K275" s="48"/>
      <c r="L275" s="48"/>
      <c r="M275" s="79"/>
      <c r="N275" s="79"/>
      <c r="O275" s="48"/>
      <c r="P275" s="48"/>
      <c r="R275" s="89"/>
      <c r="S275" s="13"/>
      <c r="T275" s="14"/>
      <c r="U275" s="15"/>
      <c r="V275" s="16"/>
      <c r="W275" s="13"/>
      <c r="X275" s="15"/>
      <c r="Y275" s="19"/>
      <c r="Z275" s="23"/>
      <c r="AA275" s="24"/>
    </row>
    <row r="276" spans="2:27" ht="18" customHeight="1" x14ac:dyDescent="0.25">
      <c r="B276" s="46"/>
      <c r="C276" s="47"/>
      <c r="D276" s="48"/>
      <c r="E276" s="48"/>
      <c r="F276" s="48"/>
      <c r="G276" s="48"/>
      <c r="H276" s="79"/>
      <c r="I276" s="79"/>
      <c r="J276" s="48"/>
      <c r="K276" s="48"/>
      <c r="L276" s="48"/>
      <c r="M276" s="79"/>
      <c r="N276" s="79"/>
      <c r="O276" s="48"/>
      <c r="P276" s="48"/>
      <c r="R276" s="89"/>
      <c r="S276" s="13"/>
      <c r="T276" s="14"/>
      <c r="U276" s="15"/>
      <c r="V276" s="16"/>
      <c r="W276" s="13"/>
      <c r="X276" s="15"/>
      <c r="Y276" s="19"/>
      <c r="Z276" s="23"/>
      <c r="AA276" s="24"/>
    </row>
    <row r="277" spans="2:27" ht="18" customHeight="1" x14ac:dyDescent="0.25">
      <c r="B277" s="46"/>
      <c r="C277" s="47"/>
      <c r="D277" s="48"/>
      <c r="E277" s="48"/>
      <c r="F277" s="48"/>
      <c r="G277" s="48"/>
      <c r="H277" s="79"/>
      <c r="I277" s="79"/>
      <c r="J277" s="48"/>
      <c r="K277" s="48"/>
      <c r="L277" s="48"/>
      <c r="M277" s="79"/>
      <c r="N277" s="79"/>
      <c r="O277" s="48"/>
      <c r="P277" s="48"/>
      <c r="R277" s="89"/>
      <c r="S277" s="13"/>
      <c r="T277" s="14"/>
      <c r="U277" s="15"/>
      <c r="V277" s="16"/>
      <c r="W277" s="13"/>
      <c r="X277" s="15"/>
      <c r="Y277" s="19"/>
      <c r="Z277" s="23"/>
      <c r="AA277" s="24"/>
    </row>
    <row r="278" spans="2:27" ht="18" customHeight="1" x14ac:dyDescent="0.25">
      <c r="B278" s="46"/>
      <c r="C278" s="47"/>
      <c r="D278" s="48"/>
      <c r="E278" s="48"/>
      <c r="F278" s="48"/>
      <c r="G278" s="48"/>
      <c r="H278" s="79"/>
      <c r="I278" s="79"/>
      <c r="J278" s="48"/>
      <c r="K278" s="48"/>
      <c r="L278" s="48"/>
      <c r="M278" s="79"/>
      <c r="N278" s="79"/>
      <c r="O278" s="48"/>
      <c r="P278" s="48"/>
      <c r="R278" s="89"/>
      <c r="S278" s="13"/>
      <c r="T278" s="14"/>
      <c r="U278" s="15"/>
      <c r="V278" s="16"/>
      <c r="W278" s="13"/>
      <c r="X278" s="15"/>
      <c r="Y278" s="19"/>
      <c r="Z278" s="23"/>
      <c r="AA278" s="24"/>
    </row>
    <row r="279" spans="2:27" ht="18" customHeight="1" x14ac:dyDescent="0.25">
      <c r="B279" s="46"/>
      <c r="C279" s="47"/>
      <c r="D279" s="48"/>
      <c r="E279" s="48"/>
      <c r="F279" s="48"/>
      <c r="G279" s="48"/>
      <c r="H279" s="79"/>
      <c r="I279" s="79"/>
      <c r="J279" s="48"/>
      <c r="K279" s="48"/>
      <c r="L279" s="48"/>
      <c r="M279" s="79"/>
      <c r="N279" s="79"/>
      <c r="O279" s="48"/>
      <c r="P279" s="48"/>
      <c r="R279" s="89"/>
      <c r="S279" s="13"/>
      <c r="T279" s="14"/>
      <c r="U279" s="15"/>
      <c r="V279" s="16"/>
      <c r="W279" s="13"/>
      <c r="X279" s="15"/>
      <c r="Y279" s="19"/>
      <c r="Z279" s="23"/>
      <c r="AA279" s="24"/>
    </row>
    <row r="280" spans="2:27" ht="18" customHeight="1" x14ac:dyDescent="0.25">
      <c r="B280" s="46"/>
      <c r="C280" s="47"/>
      <c r="D280" s="48"/>
      <c r="E280" s="48"/>
      <c r="F280" s="48"/>
      <c r="G280" s="48"/>
      <c r="H280" s="79"/>
      <c r="I280" s="79"/>
      <c r="J280" s="48"/>
      <c r="K280" s="48"/>
      <c r="L280" s="48"/>
      <c r="M280" s="79"/>
      <c r="N280" s="79"/>
      <c r="O280" s="48"/>
      <c r="P280" s="48"/>
      <c r="R280" s="89"/>
      <c r="S280" s="13"/>
      <c r="T280" s="14"/>
      <c r="U280" s="15"/>
      <c r="V280" s="16"/>
      <c r="W280" s="13"/>
      <c r="X280" s="15"/>
      <c r="Y280" s="19"/>
      <c r="Z280" s="23"/>
      <c r="AA280" s="24"/>
    </row>
    <row r="281" spans="2:27" ht="18" customHeight="1" x14ac:dyDescent="0.25">
      <c r="B281" s="46"/>
      <c r="C281" s="47"/>
      <c r="D281" s="48"/>
      <c r="E281" s="48"/>
      <c r="F281" s="48"/>
      <c r="G281" s="48"/>
      <c r="H281" s="79"/>
      <c r="I281" s="79"/>
      <c r="J281" s="48"/>
      <c r="K281" s="48"/>
      <c r="L281" s="48"/>
      <c r="M281" s="79"/>
      <c r="N281" s="79"/>
      <c r="O281" s="48"/>
      <c r="P281" s="48"/>
    </row>
    <row r="282" spans="2:27" ht="18" customHeight="1" x14ac:dyDescent="0.25">
      <c r="B282" s="46"/>
      <c r="C282" s="47"/>
      <c r="D282" s="48"/>
      <c r="E282" s="48"/>
      <c r="F282" s="48"/>
      <c r="G282" s="48"/>
      <c r="H282" s="79"/>
      <c r="I282" s="79"/>
      <c r="J282" s="48"/>
      <c r="K282" s="48"/>
      <c r="L282" s="48"/>
      <c r="M282" s="79"/>
      <c r="N282" s="79"/>
      <c r="O282" s="48"/>
      <c r="P282" s="48"/>
    </row>
    <row r="283" spans="2:27" ht="18" customHeight="1" x14ac:dyDescent="0.25">
      <c r="B283" s="46"/>
      <c r="C283" s="47"/>
      <c r="D283" s="48"/>
      <c r="E283" s="48"/>
      <c r="F283" s="48"/>
      <c r="G283" s="48"/>
      <c r="H283" s="79"/>
      <c r="I283" s="79"/>
      <c r="J283" s="48"/>
      <c r="K283" s="48"/>
      <c r="L283" s="48"/>
      <c r="M283" s="79"/>
      <c r="N283" s="79"/>
      <c r="O283" s="48"/>
      <c r="P283" s="48"/>
    </row>
    <row r="284" spans="2:27" ht="18" customHeight="1" x14ac:dyDescent="0.25">
      <c r="B284" s="46"/>
      <c r="C284" s="47"/>
      <c r="D284" s="48"/>
      <c r="E284" s="48"/>
      <c r="F284" s="48"/>
      <c r="G284" s="48"/>
      <c r="H284" s="79"/>
      <c r="I284" s="79"/>
      <c r="J284" s="48"/>
      <c r="K284" s="48"/>
      <c r="L284" s="48"/>
      <c r="M284" s="79"/>
      <c r="N284" s="79"/>
      <c r="O284" s="48"/>
      <c r="P284" s="48"/>
    </row>
    <row r="285" spans="2:27" ht="18" customHeight="1" x14ac:dyDescent="0.25">
      <c r="B285" s="46"/>
      <c r="C285" s="47"/>
      <c r="D285" s="48"/>
      <c r="E285" s="48"/>
      <c r="F285" s="48"/>
      <c r="G285" s="48"/>
      <c r="H285" s="79"/>
      <c r="I285" s="79"/>
      <c r="J285" s="48"/>
      <c r="K285" s="48"/>
      <c r="L285" s="48"/>
      <c r="M285" s="79"/>
      <c r="N285" s="79"/>
      <c r="O285" s="48"/>
      <c r="P285" s="48"/>
    </row>
    <row r="286" spans="2:27" ht="18" customHeight="1" x14ac:dyDescent="0.25">
      <c r="B286" s="46"/>
      <c r="C286" s="47"/>
      <c r="D286" s="48"/>
      <c r="E286" s="48"/>
      <c r="F286" s="48"/>
      <c r="G286" s="48"/>
      <c r="H286" s="79"/>
      <c r="I286" s="79"/>
      <c r="J286" s="48"/>
      <c r="K286" s="48"/>
      <c r="L286" s="48"/>
      <c r="M286" s="79"/>
      <c r="N286" s="79"/>
      <c r="O286" s="48"/>
      <c r="P286" s="48"/>
    </row>
    <row r="287" spans="2:27" ht="18" customHeight="1" x14ac:dyDescent="0.25">
      <c r="B287" s="46"/>
      <c r="C287" s="47"/>
      <c r="D287" s="48"/>
      <c r="E287" s="48"/>
      <c r="F287" s="48"/>
      <c r="G287" s="48"/>
      <c r="H287" s="79"/>
      <c r="I287" s="79"/>
      <c r="J287" s="48"/>
      <c r="K287" s="48"/>
      <c r="L287" s="48"/>
      <c r="M287" s="79"/>
      <c r="N287" s="79"/>
      <c r="O287" s="48"/>
      <c r="P287" s="48"/>
    </row>
    <row r="288" spans="2:27" ht="18" customHeight="1" x14ac:dyDescent="0.25">
      <c r="B288" s="46"/>
      <c r="C288" s="47"/>
      <c r="D288" s="48"/>
      <c r="E288" s="48"/>
      <c r="F288" s="48"/>
      <c r="G288" s="48"/>
      <c r="H288" s="79"/>
      <c r="I288" s="79"/>
      <c r="J288" s="48"/>
      <c r="K288" s="48"/>
      <c r="L288" s="48"/>
      <c r="M288" s="79"/>
      <c r="N288" s="79"/>
      <c r="O288" s="48"/>
      <c r="P288" s="48"/>
    </row>
    <row r="289" spans="2:27" ht="18" customHeight="1" x14ac:dyDescent="0.25">
      <c r="B289" s="46"/>
      <c r="C289" s="81"/>
      <c r="D289" s="64"/>
      <c r="E289" s="64"/>
      <c r="F289" s="64"/>
      <c r="G289" s="64"/>
      <c r="H289" s="108"/>
      <c r="I289" s="68"/>
      <c r="J289" s="82"/>
      <c r="K289" s="82"/>
      <c r="L289" s="82"/>
      <c r="M289" s="68"/>
      <c r="N289" s="68"/>
      <c r="O289" s="82"/>
      <c r="P289" s="82"/>
    </row>
    <row r="290" spans="2:27" ht="18" customHeight="1" x14ac:dyDescent="0.25"/>
    <row r="291" spans="2:27" ht="27" customHeight="1" x14ac:dyDescent="0.25"/>
    <row r="292" spans="2:27" ht="18" customHeight="1" x14ac:dyDescent="0.25">
      <c r="B292" s="46"/>
      <c r="C292" s="47"/>
      <c r="D292" s="48"/>
      <c r="E292" s="48"/>
      <c r="F292" s="48"/>
      <c r="G292" s="48"/>
      <c r="H292" s="79"/>
      <c r="I292" s="79"/>
      <c r="J292" s="48"/>
      <c r="K292" s="48"/>
      <c r="L292" s="48"/>
      <c r="M292" s="79"/>
      <c r="N292" s="79"/>
      <c r="O292" s="48"/>
      <c r="P292" s="48"/>
    </row>
    <row r="293" spans="2:27" ht="18" customHeight="1" x14ac:dyDescent="0.25">
      <c r="B293" s="46"/>
      <c r="C293" s="47"/>
      <c r="D293" s="48"/>
      <c r="E293" s="48"/>
      <c r="F293" s="48"/>
      <c r="G293" s="48"/>
      <c r="H293" s="79"/>
      <c r="I293" s="79"/>
      <c r="J293" s="48"/>
      <c r="K293" s="48"/>
      <c r="L293" s="48"/>
      <c r="M293" s="79"/>
      <c r="N293" s="79"/>
      <c r="O293" s="48"/>
      <c r="P293" s="48"/>
    </row>
    <row r="294" spans="2:27" ht="18" customHeight="1" x14ac:dyDescent="0.25">
      <c r="B294" s="46"/>
      <c r="C294" s="47"/>
      <c r="D294" s="48"/>
      <c r="E294" s="48"/>
      <c r="F294" s="48"/>
      <c r="G294" s="48"/>
      <c r="H294" s="79"/>
      <c r="I294" s="79"/>
      <c r="J294" s="48"/>
      <c r="K294" s="48"/>
      <c r="L294" s="48"/>
      <c r="M294" s="79"/>
      <c r="N294" s="79"/>
      <c r="O294" s="48"/>
      <c r="P294" s="48"/>
    </row>
    <row r="295" spans="2:27" ht="18" customHeight="1" x14ac:dyDescent="0.25">
      <c r="B295" s="46"/>
      <c r="C295" s="47"/>
      <c r="D295" s="48"/>
      <c r="E295" s="48"/>
      <c r="F295" s="48"/>
      <c r="G295" s="48"/>
      <c r="H295" s="79"/>
      <c r="I295" s="79"/>
      <c r="J295" s="48"/>
      <c r="K295" s="48"/>
      <c r="L295" s="48"/>
      <c r="M295" s="79"/>
      <c r="N295" s="79"/>
      <c r="O295" s="48"/>
      <c r="P295" s="48"/>
    </row>
    <row r="296" spans="2:27" ht="18" customHeight="1" x14ac:dyDescent="0.25">
      <c r="B296" s="46"/>
      <c r="C296" s="47"/>
      <c r="D296" s="48"/>
      <c r="E296" s="48"/>
      <c r="F296" s="48"/>
      <c r="G296" s="48"/>
      <c r="H296" s="79"/>
      <c r="I296" s="79"/>
      <c r="J296" s="48"/>
      <c r="K296" s="48"/>
      <c r="L296" s="48"/>
      <c r="M296" s="79"/>
      <c r="N296" s="79"/>
      <c r="O296" s="48"/>
      <c r="P296" s="48"/>
    </row>
    <row r="297" spans="2:27" ht="18" customHeight="1" x14ac:dyDescent="0.25">
      <c r="B297" s="46"/>
      <c r="C297" s="47"/>
      <c r="D297" s="48"/>
      <c r="E297" s="48"/>
      <c r="F297" s="48"/>
      <c r="G297" s="48"/>
      <c r="H297" s="79"/>
      <c r="I297" s="79"/>
      <c r="J297" s="48"/>
      <c r="K297" s="48"/>
      <c r="L297" s="48"/>
      <c r="M297" s="79"/>
      <c r="N297" s="79"/>
      <c r="O297" s="48"/>
      <c r="P297" s="48"/>
      <c r="R297" s="89"/>
      <c r="S297" s="13"/>
      <c r="T297" s="14"/>
      <c r="U297" s="15"/>
      <c r="V297" s="16"/>
      <c r="W297" s="13"/>
      <c r="X297" s="15"/>
      <c r="Y297" s="19"/>
      <c r="Z297" s="23"/>
      <c r="AA297" s="24"/>
    </row>
    <row r="298" spans="2:27" ht="18" customHeight="1" x14ac:dyDescent="0.25">
      <c r="B298" s="46"/>
      <c r="C298" s="47"/>
      <c r="D298" s="48"/>
      <c r="E298" s="48"/>
      <c r="F298" s="48"/>
      <c r="G298" s="48"/>
      <c r="H298" s="79"/>
      <c r="I298" s="79"/>
      <c r="J298" s="48"/>
      <c r="K298" s="48"/>
      <c r="L298" s="48"/>
      <c r="M298" s="79"/>
      <c r="N298" s="79"/>
      <c r="O298" s="48"/>
      <c r="P298" s="48"/>
    </row>
    <row r="299" spans="2:27" ht="18" customHeight="1" x14ac:dyDescent="0.25">
      <c r="B299" s="46"/>
      <c r="C299" s="47"/>
      <c r="D299" s="48"/>
      <c r="E299" s="48"/>
      <c r="F299" s="48"/>
      <c r="G299" s="92"/>
      <c r="H299" s="79"/>
      <c r="I299" s="79"/>
      <c r="J299" s="48"/>
      <c r="K299" s="48"/>
      <c r="L299" s="48"/>
      <c r="M299" s="79"/>
      <c r="N299" s="79"/>
      <c r="O299" s="48"/>
      <c r="P299" s="48"/>
    </row>
    <row r="300" spans="2:27" ht="18" customHeight="1" x14ac:dyDescent="0.25">
      <c r="B300" s="46"/>
      <c r="C300" s="47"/>
      <c r="D300" s="48"/>
      <c r="E300" s="48"/>
      <c r="F300" s="48"/>
      <c r="G300" s="48"/>
      <c r="H300" s="79"/>
      <c r="I300" s="79"/>
      <c r="J300" s="48"/>
      <c r="K300" s="48"/>
      <c r="L300" s="48"/>
      <c r="M300" s="79"/>
      <c r="N300" s="79"/>
      <c r="O300" s="48"/>
      <c r="P300" s="48"/>
    </row>
    <row r="301" spans="2:27" ht="18" customHeight="1" x14ac:dyDescent="0.25">
      <c r="B301" s="46"/>
      <c r="C301" s="47"/>
      <c r="D301" s="48"/>
      <c r="E301" s="48"/>
      <c r="F301" s="48"/>
      <c r="G301" s="48"/>
      <c r="H301" s="79"/>
      <c r="I301" s="79"/>
      <c r="J301" s="48"/>
      <c r="K301" s="48"/>
      <c r="L301" s="48"/>
      <c r="M301" s="79"/>
      <c r="N301" s="79"/>
      <c r="O301" s="48"/>
      <c r="P301" s="48"/>
    </row>
    <row r="302" spans="2:27" ht="18" customHeight="1" x14ac:dyDescent="0.25">
      <c r="B302" s="46"/>
      <c r="C302" s="47"/>
      <c r="D302" s="48"/>
      <c r="E302" s="48"/>
      <c r="F302" s="48"/>
      <c r="G302" s="48"/>
      <c r="H302" s="79"/>
      <c r="I302" s="79"/>
      <c r="J302" s="48"/>
      <c r="K302" s="48"/>
      <c r="L302" s="48"/>
      <c r="M302" s="79"/>
      <c r="N302" s="79"/>
      <c r="O302" s="48"/>
      <c r="P302" s="48"/>
    </row>
    <row r="303" spans="2:27" ht="18" customHeight="1" x14ac:dyDescent="0.25">
      <c r="B303" s="46"/>
      <c r="C303" s="47"/>
      <c r="D303" s="48"/>
      <c r="E303" s="48"/>
      <c r="F303" s="48"/>
      <c r="G303" s="48"/>
      <c r="H303" s="79"/>
      <c r="I303" s="79"/>
      <c r="J303" s="48"/>
      <c r="K303" s="48"/>
      <c r="L303" s="48"/>
      <c r="M303" s="79"/>
      <c r="N303" s="79"/>
      <c r="O303" s="48"/>
      <c r="P303" s="48"/>
    </row>
    <row r="304" spans="2:27" ht="18" customHeight="1" x14ac:dyDescent="0.25">
      <c r="B304" s="46"/>
      <c r="C304" s="47"/>
      <c r="D304" s="48"/>
      <c r="E304" s="48"/>
      <c r="F304" s="48"/>
      <c r="G304" s="48"/>
      <c r="H304" s="79"/>
      <c r="I304" s="79"/>
      <c r="J304" s="48"/>
      <c r="K304" s="48"/>
      <c r="L304" s="48"/>
      <c r="M304" s="79"/>
      <c r="N304" s="79"/>
      <c r="O304" s="48"/>
      <c r="P304" s="48"/>
    </row>
    <row r="305" spans="2:17" ht="18" customHeight="1" x14ac:dyDescent="0.25">
      <c r="B305" s="46"/>
      <c r="C305" s="47"/>
      <c r="D305" s="48"/>
      <c r="E305" s="48"/>
      <c r="F305" s="48"/>
      <c r="G305" s="48"/>
      <c r="H305" s="79"/>
      <c r="I305" s="79"/>
      <c r="J305" s="48"/>
      <c r="K305" s="48"/>
      <c r="L305" s="48"/>
      <c r="M305" s="79"/>
      <c r="N305" s="79"/>
      <c r="O305" s="48"/>
      <c r="P305" s="48"/>
    </row>
    <row r="306" spans="2:17" ht="18" customHeight="1" x14ac:dyDescent="0.25">
      <c r="B306" s="46"/>
      <c r="C306" s="47"/>
      <c r="D306" s="48"/>
      <c r="E306" s="48"/>
      <c r="F306" s="48"/>
      <c r="G306" s="48"/>
      <c r="H306" s="79"/>
      <c r="I306" s="79"/>
      <c r="J306" s="48"/>
      <c r="K306" s="48"/>
      <c r="L306" s="48"/>
      <c r="M306" s="79"/>
      <c r="N306" s="79"/>
      <c r="O306" s="48"/>
      <c r="P306" s="48"/>
    </row>
    <row r="307" spans="2:17" ht="18" customHeight="1" x14ac:dyDescent="0.25">
      <c r="B307" s="46"/>
      <c r="C307" s="47"/>
      <c r="D307" s="48"/>
      <c r="E307" s="48"/>
      <c r="F307" s="48"/>
      <c r="G307" s="48"/>
      <c r="H307" s="79"/>
      <c r="I307" s="79"/>
      <c r="J307" s="48"/>
      <c r="K307" s="48"/>
      <c r="L307" s="48"/>
      <c r="M307" s="79"/>
      <c r="N307" s="79"/>
      <c r="O307" s="48"/>
      <c r="P307" s="48"/>
    </row>
    <row r="308" spans="2:17" ht="18" customHeight="1" x14ac:dyDescent="0.25">
      <c r="B308" s="46"/>
      <c r="C308" s="47"/>
      <c r="D308" s="48"/>
      <c r="E308" s="48"/>
      <c r="F308" s="48"/>
      <c r="G308" s="48"/>
      <c r="H308" s="79"/>
      <c r="I308" s="79"/>
      <c r="J308" s="48"/>
      <c r="K308" s="48"/>
      <c r="L308" s="48"/>
      <c r="M308" s="79"/>
      <c r="N308" s="79"/>
      <c r="O308" s="48"/>
      <c r="P308" s="48"/>
    </row>
    <row r="309" spans="2:17" ht="18" customHeight="1" x14ac:dyDescent="0.25">
      <c r="B309" s="46"/>
      <c r="C309" s="65"/>
      <c r="D309" s="48"/>
      <c r="E309" s="48"/>
      <c r="F309" s="48"/>
      <c r="G309" s="48"/>
      <c r="H309" s="93"/>
      <c r="I309" s="46"/>
      <c r="J309" s="53"/>
      <c r="K309" s="53"/>
      <c r="L309" s="48"/>
      <c r="M309" s="46"/>
      <c r="N309" s="46"/>
      <c r="O309" s="53"/>
      <c r="P309" s="53"/>
    </row>
    <row r="310" spans="2:17" s="51" customFormat="1" ht="18" customHeight="1" x14ac:dyDescent="0.25">
      <c r="B310" s="46"/>
      <c r="C310" s="65"/>
      <c r="D310" s="48"/>
      <c r="E310" s="48"/>
      <c r="F310" s="48"/>
      <c r="G310" s="48"/>
      <c r="H310" s="46"/>
      <c r="I310" s="46"/>
      <c r="J310" s="53"/>
      <c r="K310" s="53"/>
      <c r="L310" s="48"/>
      <c r="M310" s="46"/>
      <c r="N310" s="46"/>
      <c r="O310" s="53"/>
      <c r="P310" s="53"/>
      <c r="Q310" s="87"/>
    </row>
    <row r="311" spans="2:17" ht="18" customHeight="1" x14ac:dyDescent="0.25">
      <c r="B311" s="46"/>
      <c r="C311" s="65"/>
      <c r="D311" s="48"/>
      <c r="E311" s="48"/>
      <c r="F311" s="48"/>
      <c r="G311" s="48"/>
      <c r="H311" s="46"/>
      <c r="I311" s="46"/>
      <c r="J311" s="53"/>
      <c r="K311" s="53"/>
      <c r="L311" s="48"/>
      <c r="M311" s="46"/>
      <c r="N311" s="46"/>
      <c r="O311" s="53"/>
      <c r="P311" s="53"/>
    </row>
    <row r="312" spans="2:17" ht="18" customHeight="1" x14ac:dyDescent="0.25">
      <c r="B312" s="46"/>
      <c r="C312" s="65"/>
      <c r="D312" s="48"/>
      <c r="E312" s="48"/>
      <c r="F312" s="48"/>
      <c r="G312" s="48"/>
      <c r="H312" s="46"/>
      <c r="I312" s="46"/>
      <c r="J312" s="53"/>
      <c r="K312" s="53"/>
      <c r="L312" s="48"/>
      <c r="M312" s="46"/>
      <c r="N312" s="46"/>
      <c r="O312" s="53"/>
      <c r="P312" s="53"/>
    </row>
    <row r="313" spans="2:17" ht="18" customHeight="1" x14ac:dyDescent="0.25">
      <c r="B313" s="46"/>
      <c r="C313" s="65"/>
      <c r="D313" s="48"/>
      <c r="E313" s="48"/>
      <c r="F313" s="48"/>
      <c r="G313" s="48"/>
      <c r="H313" s="46"/>
      <c r="I313" s="46"/>
      <c r="J313" s="53"/>
      <c r="K313" s="53"/>
      <c r="L313" s="48"/>
      <c r="M313" s="46"/>
      <c r="N313" s="46"/>
      <c r="O313" s="53"/>
      <c r="P313" s="53"/>
    </row>
    <row r="314" spans="2:17" ht="18" customHeight="1" x14ac:dyDescent="0.25">
      <c r="B314" s="46"/>
      <c r="C314" s="47"/>
      <c r="D314" s="48"/>
      <c r="E314" s="48"/>
      <c r="F314" s="48"/>
      <c r="G314" s="48"/>
      <c r="H314" s="79"/>
      <c r="I314" s="79"/>
      <c r="J314" s="48"/>
      <c r="K314" s="48"/>
      <c r="L314" s="48"/>
      <c r="M314" s="79"/>
      <c r="N314" s="79"/>
      <c r="O314" s="48"/>
      <c r="P314" s="48"/>
    </row>
    <row r="315" spans="2:17" ht="18" customHeight="1" x14ac:dyDescent="0.25">
      <c r="B315" s="46"/>
      <c r="C315" s="47"/>
      <c r="D315" s="48"/>
      <c r="E315" s="48"/>
      <c r="F315" s="48"/>
      <c r="G315" s="48"/>
      <c r="H315" s="79"/>
      <c r="I315" s="79"/>
      <c r="J315" s="48"/>
      <c r="K315" s="48"/>
      <c r="L315" s="48"/>
      <c r="M315" s="79"/>
      <c r="N315" s="79"/>
      <c r="O315" s="48"/>
      <c r="P315" s="48"/>
    </row>
    <row r="316" spans="2:17" ht="18" customHeight="1" x14ac:dyDescent="0.25">
      <c r="B316" s="46"/>
      <c r="C316" s="65"/>
      <c r="D316" s="48"/>
      <c r="E316" s="48"/>
      <c r="F316" s="48"/>
      <c r="G316" s="48"/>
      <c r="H316" s="46"/>
      <c r="I316" s="46"/>
      <c r="J316" s="53"/>
      <c r="K316" s="53"/>
      <c r="L316" s="48"/>
      <c r="M316" s="46"/>
      <c r="N316" s="46"/>
      <c r="O316" s="53"/>
      <c r="P316" s="53"/>
    </row>
    <row r="317" spans="2:17" ht="18" customHeight="1" x14ac:dyDescent="0.25">
      <c r="B317" s="46"/>
      <c r="C317" s="65"/>
      <c r="D317" s="48"/>
      <c r="E317" s="48"/>
      <c r="F317" s="48"/>
      <c r="G317" s="48"/>
      <c r="H317" s="46"/>
      <c r="I317" s="46"/>
      <c r="J317" s="53"/>
      <c r="K317" s="53"/>
      <c r="L317" s="48"/>
      <c r="M317" s="46"/>
      <c r="N317" s="46"/>
      <c r="O317" s="53"/>
      <c r="P317" s="53"/>
    </row>
    <row r="318" spans="2:17" ht="18" customHeight="1" x14ac:dyDescent="0.25">
      <c r="B318" s="46"/>
      <c r="C318" s="65"/>
      <c r="D318" s="48"/>
      <c r="E318" s="48"/>
      <c r="F318" s="48"/>
      <c r="G318" s="48"/>
      <c r="H318" s="46"/>
      <c r="I318" s="46"/>
      <c r="J318" s="53"/>
      <c r="K318" s="53"/>
      <c r="L318" s="48"/>
      <c r="M318" s="46"/>
      <c r="N318" s="46"/>
      <c r="O318" s="53"/>
      <c r="P318" s="53"/>
    </row>
    <row r="319" spans="2:17" ht="18" customHeight="1" x14ac:dyDescent="0.25">
      <c r="B319" s="46"/>
      <c r="C319" s="65"/>
      <c r="D319" s="48"/>
      <c r="E319" s="48"/>
      <c r="F319" s="48"/>
      <c r="G319" s="48"/>
      <c r="H319" s="46"/>
      <c r="I319" s="46"/>
      <c r="J319" s="53"/>
      <c r="K319" s="53"/>
      <c r="L319" s="48"/>
      <c r="M319" s="46"/>
      <c r="N319" s="46"/>
      <c r="O319" s="53"/>
      <c r="P319" s="53"/>
    </row>
    <row r="320" spans="2:17" ht="18" customHeight="1" x14ac:dyDescent="0.25">
      <c r="B320" s="46"/>
      <c r="C320" s="65"/>
      <c r="D320" s="48"/>
      <c r="E320" s="48"/>
      <c r="F320" s="48"/>
      <c r="G320" s="48"/>
      <c r="H320" s="46"/>
      <c r="I320" s="46"/>
      <c r="J320" s="53"/>
      <c r="K320" s="53"/>
      <c r="L320" s="48"/>
      <c r="M320" s="46"/>
      <c r="N320" s="46"/>
      <c r="O320" s="53"/>
      <c r="P320" s="53"/>
    </row>
    <row r="321" spans="2:16" ht="18" customHeight="1" x14ac:dyDescent="0.25">
      <c r="B321" s="46"/>
      <c r="C321" s="65"/>
      <c r="D321" s="48"/>
      <c r="E321" s="64"/>
      <c r="F321" s="48"/>
      <c r="G321" s="48"/>
      <c r="H321" s="46"/>
      <c r="I321" s="46"/>
      <c r="J321" s="53"/>
      <c r="K321" s="53"/>
      <c r="L321" s="48"/>
      <c r="M321" s="46"/>
      <c r="N321" s="46"/>
      <c r="O321" s="53"/>
      <c r="P321" s="53"/>
    </row>
    <row r="322" spans="2:16" ht="18" customHeight="1" x14ac:dyDescent="0.25">
      <c r="B322" s="46"/>
      <c r="C322" s="65"/>
      <c r="D322" s="48"/>
      <c r="E322" s="48"/>
      <c r="F322" s="48"/>
      <c r="G322" s="48"/>
      <c r="H322" s="46"/>
      <c r="I322" s="46"/>
      <c r="J322" s="53"/>
      <c r="K322" s="53"/>
      <c r="L322" s="48"/>
      <c r="M322" s="46"/>
      <c r="N322" s="46"/>
      <c r="O322" s="53"/>
      <c r="P322" s="53"/>
    </row>
    <row r="323" spans="2:16" ht="18" customHeight="1" x14ac:dyDescent="0.25">
      <c r="B323" s="46"/>
      <c r="C323" s="65"/>
      <c r="D323" s="48"/>
      <c r="E323" s="48"/>
      <c r="F323" s="48"/>
      <c r="G323" s="48"/>
      <c r="H323" s="46"/>
      <c r="I323" s="46"/>
      <c r="J323" s="53"/>
      <c r="K323" s="53"/>
      <c r="L323" s="53"/>
      <c r="M323" s="46"/>
      <c r="N323" s="46"/>
      <c r="O323" s="53"/>
      <c r="P323" s="53"/>
    </row>
    <row r="324" spans="2:16" ht="18" customHeight="1" x14ac:dyDescent="0.25">
      <c r="B324" s="46"/>
      <c r="C324" s="47"/>
      <c r="D324" s="48"/>
      <c r="E324" s="48"/>
      <c r="F324" s="48"/>
      <c r="G324" s="48"/>
      <c r="H324" s="46"/>
      <c r="I324" s="46"/>
      <c r="J324" s="53"/>
      <c r="K324" s="48"/>
      <c r="L324" s="48"/>
      <c r="M324" s="79"/>
      <c r="N324" s="79"/>
      <c r="O324" s="48"/>
      <c r="P324" s="48"/>
    </row>
    <row r="325" spans="2:16" ht="18" customHeight="1" x14ac:dyDescent="0.25">
      <c r="B325" s="46"/>
      <c r="C325" s="47"/>
      <c r="D325" s="48"/>
      <c r="E325" s="48"/>
      <c r="F325" s="48"/>
      <c r="G325" s="48"/>
      <c r="H325" s="79"/>
      <c r="I325" s="79"/>
      <c r="J325" s="53"/>
      <c r="K325" s="53"/>
      <c r="L325" s="48"/>
      <c r="M325" s="46"/>
      <c r="N325" s="46"/>
      <c r="O325" s="53"/>
      <c r="P325" s="53"/>
    </row>
    <row r="326" spans="2:16" ht="18" customHeight="1" x14ac:dyDescent="0.25">
      <c r="B326" s="46"/>
      <c r="C326" s="47"/>
      <c r="D326" s="48"/>
      <c r="E326" s="48"/>
      <c r="F326" s="48"/>
      <c r="G326" s="48"/>
      <c r="H326" s="46"/>
      <c r="I326" s="46"/>
      <c r="J326" s="53"/>
      <c r="K326" s="53"/>
      <c r="L326" s="48"/>
      <c r="M326" s="46"/>
      <c r="N326" s="46"/>
      <c r="O326" s="53"/>
      <c r="P326" s="53"/>
    </row>
    <row r="327" spans="2:16" ht="18" customHeight="1" x14ac:dyDescent="0.25">
      <c r="B327" s="46"/>
      <c r="C327" s="65"/>
      <c r="D327" s="48"/>
      <c r="E327" s="48"/>
      <c r="F327" s="48"/>
      <c r="G327" s="48"/>
      <c r="H327" s="46"/>
      <c r="I327" s="46"/>
      <c r="J327" s="53"/>
      <c r="K327" s="53"/>
      <c r="L327" s="48"/>
      <c r="M327" s="46"/>
      <c r="N327" s="46"/>
      <c r="O327" s="53"/>
      <c r="P327" s="53"/>
    </row>
    <row r="328" spans="2:16" ht="18" customHeight="1" x14ac:dyDescent="0.25">
      <c r="B328" s="46"/>
      <c r="C328" s="65"/>
      <c r="D328" s="48"/>
      <c r="E328" s="48"/>
      <c r="F328" s="48"/>
      <c r="G328" s="48"/>
      <c r="H328" s="46"/>
      <c r="I328" s="46"/>
      <c r="J328" s="53"/>
      <c r="K328" s="53"/>
      <c r="L328" s="48"/>
      <c r="M328" s="46"/>
      <c r="N328" s="46"/>
      <c r="O328" s="53"/>
      <c r="P328" s="53"/>
    </row>
    <row r="329" spans="2:16" ht="18" customHeight="1" x14ac:dyDescent="0.25">
      <c r="B329" s="46"/>
      <c r="C329" s="47"/>
      <c r="D329" s="48"/>
      <c r="E329" s="48"/>
      <c r="F329" s="48"/>
      <c r="G329" s="48"/>
      <c r="H329" s="79"/>
      <c r="I329" s="79"/>
      <c r="J329" s="48"/>
      <c r="K329" s="48"/>
      <c r="L329" s="48"/>
      <c r="M329" s="79"/>
      <c r="N329" s="79"/>
      <c r="O329" s="48"/>
      <c r="P329" s="48"/>
    </row>
    <row r="330" spans="2:16" ht="18" customHeight="1" x14ac:dyDescent="0.25">
      <c r="B330" s="46"/>
      <c r="C330" s="47"/>
      <c r="D330" s="48"/>
      <c r="E330" s="48"/>
      <c r="F330" s="48"/>
      <c r="G330" s="48"/>
      <c r="H330" s="79"/>
      <c r="I330" s="79"/>
      <c r="J330" s="48"/>
      <c r="K330" s="48"/>
      <c r="L330" s="48"/>
      <c r="M330" s="79"/>
      <c r="N330" s="79"/>
      <c r="O330" s="48"/>
      <c r="P330" s="48"/>
    </row>
    <row r="331" spans="2:16" ht="18" customHeight="1" x14ac:dyDescent="0.25">
      <c r="B331" s="46"/>
      <c r="C331" s="65"/>
      <c r="D331" s="48"/>
      <c r="E331" s="48"/>
      <c r="F331" s="48"/>
      <c r="G331" s="48"/>
      <c r="H331" s="46"/>
      <c r="I331" s="46"/>
      <c r="J331" s="53"/>
      <c r="K331" s="53"/>
      <c r="L331" s="48"/>
      <c r="M331" s="46"/>
      <c r="N331" s="46"/>
      <c r="O331" s="53"/>
      <c r="P331" s="53"/>
    </row>
    <row r="332" spans="2:16" ht="18" customHeight="1" x14ac:dyDescent="0.25">
      <c r="B332" s="46"/>
      <c r="C332" s="65"/>
      <c r="D332" s="48"/>
      <c r="E332" s="48"/>
      <c r="F332" s="64"/>
      <c r="G332" s="48"/>
      <c r="H332" s="46"/>
      <c r="I332" s="46"/>
      <c r="J332" s="53"/>
      <c r="K332" s="53"/>
      <c r="L332" s="48"/>
      <c r="M332" s="46"/>
      <c r="N332" s="46"/>
      <c r="O332" s="53"/>
      <c r="P332" s="53"/>
    </row>
    <row r="333" spans="2:16" ht="18" customHeight="1" x14ac:dyDescent="0.25">
      <c r="B333" s="46"/>
      <c r="C333" s="65"/>
      <c r="D333" s="48"/>
      <c r="E333" s="48"/>
      <c r="F333" s="48"/>
      <c r="G333" s="48"/>
      <c r="H333" s="46"/>
      <c r="I333" s="46"/>
      <c r="J333" s="53"/>
      <c r="K333" s="53"/>
      <c r="L333" s="48"/>
      <c r="M333" s="46"/>
      <c r="N333" s="46"/>
      <c r="O333" s="53"/>
      <c r="P333" s="53"/>
    </row>
    <row r="334" spans="2:16" ht="18" customHeight="1" x14ac:dyDescent="0.25">
      <c r="B334" s="46"/>
      <c r="C334" s="47"/>
      <c r="D334" s="48"/>
      <c r="E334" s="64"/>
      <c r="F334" s="48"/>
      <c r="G334" s="48"/>
      <c r="H334" s="79"/>
      <c r="I334" s="79"/>
      <c r="J334" s="53"/>
      <c r="K334" s="48"/>
      <c r="L334" s="48"/>
      <c r="M334" s="79"/>
      <c r="N334" s="79"/>
      <c r="O334" s="48"/>
      <c r="P334" s="48"/>
    </row>
    <row r="335" spans="2:16" ht="18" customHeight="1" x14ac:dyDescent="0.25">
      <c r="B335" s="46"/>
      <c r="C335" s="65"/>
      <c r="D335" s="48"/>
      <c r="E335" s="48"/>
      <c r="F335" s="48"/>
      <c r="G335" s="48"/>
      <c r="H335" s="46"/>
      <c r="I335" s="46"/>
      <c r="J335" s="53"/>
      <c r="K335" s="53"/>
      <c r="L335" s="48"/>
      <c r="M335" s="46"/>
      <c r="N335" s="46"/>
      <c r="O335" s="53"/>
      <c r="P335" s="53"/>
    </row>
    <row r="336" spans="2:16" ht="18" customHeight="1" x14ac:dyDescent="0.25">
      <c r="B336" s="46"/>
      <c r="C336" s="65"/>
      <c r="D336" s="48"/>
      <c r="E336" s="48"/>
      <c r="F336" s="48"/>
      <c r="G336" s="48"/>
      <c r="H336" s="46"/>
      <c r="I336" s="46"/>
      <c r="J336" s="53"/>
      <c r="K336" s="53"/>
      <c r="L336" s="48"/>
      <c r="M336" s="46"/>
      <c r="N336" s="46"/>
      <c r="O336" s="53"/>
      <c r="P336" s="53"/>
    </row>
    <row r="337" spans="2:31" ht="18" customHeight="1" x14ac:dyDescent="0.25">
      <c r="B337" s="46"/>
      <c r="C337" s="65"/>
      <c r="D337" s="48"/>
      <c r="E337" s="48"/>
      <c r="F337" s="48"/>
      <c r="G337" s="48"/>
      <c r="H337" s="46"/>
      <c r="I337" s="46"/>
      <c r="J337" s="53"/>
      <c r="K337" s="53"/>
      <c r="L337" s="48"/>
      <c r="M337" s="46"/>
      <c r="N337" s="46"/>
      <c r="O337" s="53"/>
      <c r="P337" s="53"/>
    </row>
    <row r="338" spans="2:31" ht="18" customHeight="1" x14ac:dyDescent="0.25">
      <c r="B338" s="46"/>
      <c r="C338" s="65"/>
      <c r="D338" s="48"/>
      <c r="E338" s="48"/>
      <c r="F338" s="48"/>
      <c r="G338" s="48"/>
      <c r="H338" s="46"/>
      <c r="I338" s="46"/>
      <c r="J338" s="53"/>
      <c r="K338" s="53"/>
      <c r="L338" s="48"/>
      <c r="M338" s="46"/>
      <c r="N338" s="46"/>
      <c r="O338" s="53"/>
      <c r="P338" s="53"/>
    </row>
    <row r="339" spans="2:31" ht="18" customHeight="1" x14ac:dyDescent="0.25">
      <c r="B339" s="46"/>
      <c r="C339" s="47"/>
      <c r="D339" s="48"/>
      <c r="E339" s="48"/>
      <c r="F339" s="48"/>
      <c r="G339" s="48"/>
      <c r="H339" s="79"/>
      <c r="I339" s="79"/>
      <c r="J339" s="48"/>
      <c r="K339" s="48"/>
      <c r="L339" s="48"/>
      <c r="M339" s="79"/>
      <c r="N339" s="79"/>
      <c r="O339" s="48"/>
      <c r="P339" s="48"/>
    </row>
    <row r="340" spans="2:31" ht="18" customHeight="1" x14ac:dyDescent="0.25">
      <c r="B340" s="46"/>
      <c r="C340" s="47"/>
      <c r="D340" s="48"/>
      <c r="E340" s="48"/>
      <c r="F340" s="48"/>
      <c r="G340" s="48"/>
      <c r="H340" s="79"/>
      <c r="I340" s="79"/>
      <c r="J340" s="48"/>
      <c r="K340" s="48"/>
      <c r="L340" s="48"/>
      <c r="M340" s="79"/>
      <c r="N340" s="79"/>
      <c r="O340" s="48"/>
      <c r="P340" s="48"/>
    </row>
    <row r="341" spans="2:31" ht="18" customHeight="1" x14ac:dyDescent="0.25">
      <c r="B341" s="46"/>
      <c r="C341" s="47"/>
      <c r="D341" s="48"/>
      <c r="E341" s="48"/>
      <c r="F341" s="48"/>
      <c r="G341" s="48"/>
      <c r="H341" s="79"/>
      <c r="I341" s="79"/>
      <c r="J341" s="48"/>
      <c r="K341" s="48"/>
      <c r="L341" s="48"/>
      <c r="M341" s="79"/>
      <c r="N341" s="79"/>
      <c r="O341" s="48"/>
      <c r="P341" s="48"/>
    </row>
    <row r="342" spans="2:31" ht="18" customHeight="1" x14ac:dyDescent="0.25">
      <c r="B342" s="46"/>
      <c r="C342" s="65"/>
      <c r="D342" s="48"/>
      <c r="E342" s="48"/>
      <c r="F342" s="48"/>
      <c r="G342" s="48"/>
      <c r="H342" s="46"/>
      <c r="I342" s="46"/>
      <c r="J342" s="53"/>
      <c r="K342" s="53"/>
      <c r="L342" s="48"/>
      <c r="M342" s="46"/>
      <c r="N342" s="46"/>
      <c r="O342" s="53"/>
      <c r="P342" s="53"/>
      <c r="U342"/>
      <c r="V342"/>
      <c r="W342"/>
      <c r="X342"/>
      <c r="Y342"/>
      <c r="Z342"/>
      <c r="AA342"/>
    </row>
    <row r="343" spans="2:31" ht="18" customHeight="1" x14ac:dyDescent="0.25">
      <c r="B343" s="46"/>
      <c r="C343" s="47"/>
      <c r="D343" s="48"/>
      <c r="E343" s="48"/>
      <c r="F343" s="48"/>
      <c r="G343" s="48"/>
      <c r="H343" s="79"/>
      <c r="I343" s="79"/>
      <c r="J343" s="53"/>
      <c r="K343" s="48"/>
      <c r="L343" s="48"/>
      <c r="M343" s="79"/>
      <c r="N343" s="79"/>
      <c r="O343" s="48"/>
      <c r="P343" s="48"/>
      <c r="U343"/>
      <c r="V343"/>
      <c r="W343"/>
      <c r="X343"/>
      <c r="Y343"/>
      <c r="Z343"/>
      <c r="AA343"/>
    </row>
    <row r="344" spans="2:31" ht="18" customHeight="1" x14ac:dyDescent="0.25">
      <c r="B344" s="46"/>
      <c r="C344" s="65"/>
      <c r="D344" s="48"/>
      <c r="E344" s="48"/>
      <c r="F344" s="48"/>
      <c r="G344" s="48"/>
      <c r="H344" s="46"/>
      <c r="I344" s="46"/>
      <c r="J344" s="53"/>
      <c r="K344" s="53"/>
      <c r="L344" s="48"/>
      <c r="M344" s="46"/>
      <c r="N344" s="46"/>
      <c r="O344" s="53"/>
      <c r="P344" s="53"/>
      <c r="U344"/>
      <c r="V344"/>
      <c r="W344"/>
      <c r="X344"/>
      <c r="Y344"/>
      <c r="Z344"/>
      <c r="AA344"/>
    </row>
    <row r="345" spans="2:31" ht="18" customHeight="1" x14ac:dyDescent="0.25">
      <c r="B345" s="46"/>
      <c r="C345" s="65"/>
      <c r="D345" s="48"/>
      <c r="E345" s="48"/>
      <c r="F345" s="48"/>
      <c r="G345" s="48"/>
      <c r="H345" s="46"/>
      <c r="I345" s="46"/>
      <c r="J345" s="53"/>
      <c r="K345" s="53"/>
      <c r="L345" s="48"/>
      <c r="M345" s="46"/>
      <c r="N345" s="46"/>
      <c r="O345" s="53"/>
      <c r="P345" s="53"/>
      <c r="U345" s="54"/>
      <c r="V345"/>
      <c r="W345"/>
      <c r="X345"/>
      <c r="Y345"/>
      <c r="Z345"/>
      <c r="AA345"/>
    </row>
    <row r="346" spans="2:31" ht="18" customHeight="1" x14ac:dyDescent="0.25">
      <c r="B346" s="46"/>
      <c r="C346" s="65"/>
      <c r="D346" s="48"/>
      <c r="E346" s="48"/>
      <c r="F346" s="48"/>
      <c r="G346" s="48"/>
      <c r="H346" s="46"/>
      <c r="I346" s="46"/>
      <c r="J346" s="53"/>
      <c r="K346" s="53"/>
      <c r="L346" s="48"/>
      <c r="M346" s="46"/>
      <c r="N346" s="46"/>
      <c r="O346" s="53"/>
      <c r="P346" s="53"/>
      <c r="U346"/>
      <c r="V346"/>
      <c r="W346"/>
      <c r="X346"/>
      <c r="Y346"/>
      <c r="Z346"/>
      <c r="AA346"/>
    </row>
    <row r="347" spans="2:31" ht="18" customHeight="1" x14ac:dyDescent="0.25">
      <c r="B347" s="46"/>
      <c r="C347" s="65"/>
      <c r="D347" s="48"/>
      <c r="E347" s="48"/>
      <c r="F347" s="48"/>
      <c r="G347" s="48"/>
      <c r="H347" s="46"/>
      <c r="I347" s="46"/>
      <c r="J347" s="53"/>
      <c r="K347" s="53"/>
      <c r="L347" s="48"/>
      <c r="M347" s="46"/>
      <c r="N347" s="46"/>
      <c r="O347" s="53"/>
      <c r="P347" s="53"/>
    </row>
    <row r="348" spans="2:31" ht="18" customHeight="1" x14ac:dyDescent="0.25">
      <c r="B348" s="46"/>
      <c r="C348" s="47"/>
      <c r="D348" s="48"/>
      <c r="E348" s="64"/>
      <c r="F348" s="48"/>
      <c r="G348" s="48"/>
      <c r="H348" s="79"/>
      <c r="I348" s="79"/>
      <c r="J348" s="48"/>
      <c r="K348" s="48"/>
      <c r="L348" s="48"/>
      <c r="M348" s="79"/>
      <c r="N348" s="79"/>
      <c r="O348" s="48"/>
      <c r="P348" s="48"/>
    </row>
    <row r="349" spans="2:31" ht="18" customHeight="1" x14ac:dyDescent="0.25">
      <c r="B349" s="46"/>
      <c r="C349" s="81"/>
      <c r="D349" s="48"/>
      <c r="E349" s="64"/>
      <c r="F349" s="48"/>
      <c r="G349" s="48"/>
      <c r="H349" s="46"/>
      <c r="I349" s="46"/>
      <c r="J349" s="53"/>
      <c r="K349" s="53"/>
      <c r="L349" s="48"/>
      <c r="M349" s="46"/>
      <c r="N349" s="46"/>
      <c r="O349" s="53"/>
      <c r="P349" s="53"/>
    </row>
    <row r="350" spans="2:31" ht="18" customHeight="1" x14ac:dyDescent="0.25">
      <c r="B350" s="46"/>
      <c r="C350" s="65"/>
      <c r="D350" s="48"/>
      <c r="E350" s="48"/>
      <c r="F350" s="48"/>
      <c r="G350" s="48"/>
      <c r="H350" s="46"/>
      <c r="I350" s="46"/>
      <c r="J350" s="53"/>
      <c r="K350" s="53"/>
      <c r="L350" s="48"/>
      <c r="M350" s="46"/>
      <c r="N350" s="46"/>
      <c r="O350" s="53"/>
      <c r="P350" s="53"/>
    </row>
    <row r="351" spans="2:31" ht="18" customHeight="1" x14ac:dyDescent="0.25">
      <c r="B351" s="46"/>
      <c r="C351" s="65"/>
      <c r="D351" s="48"/>
      <c r="E351" s="48"/>
      <c r="F351" s="48"/>
      <c r="G351" s="48"/>
      <c r="H351" s="46"/>
      <c r="I351" s="46"/>
      <c r="J351" s="53"/>
      <c r="K351" s="53"/>
      <c r="L351" s="48"/>
      <c r="M351" s="46"/>
      <c r="N351" s="46"/>
      <c r="O351" s="53"/>
      <c r="P351" s="53"/>
    </row>
    <row r="352" spans="2:31" s="3" customFormat="1" ht="18" customHeight="1" x14ac:dyDescent="0.25">
      <c r="B352" s="46"/>
      <c r="C352" s="65"/>
      <c r="D352" s="48"/>
      <c r="E352" s="48"/>
      <c r="F352" s="48"/>
      <c r="G352" s="48"/>
      <c r="H352" s="46"/>
      <c r="I352" s="46"/>
      <c r="J352" s="53"/>
      <c r="K352" s="53"/>
      <c r="L352" s="48"/>
      <c r="M352" s="46"/>
      <c r="N352" s="46"/>
      <c r="O352" s="53"/>
      <c r="P352" s="53"/>
      <c r="Q352" s="1"/>
      <c r="R352" s="111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</row>
    <row r="353" spans="2:31" s="3" customFormat="1" ht="18" customHeight="1" x14ac:dyDescent="0.25">
      <c r="B353" s="46"/>
      <c r="C353" s="65"/>
      <c r="D353" s="48"/>
      <c r="E353" s="48"/>
      <c r="F353" s="48"/>
      <c r="G353" s="48"/>
      <c r="H353" s="46"/>
      <c r="I353" s="46"/>
      <c r="J353" s="53"/>
      <c r="K353" s="53"/>
      <c r="L353" s="48"/>
      <c r="M353" s="46"/>
      <c r="N353" s="46"/>
      <c r="O353" s="53"/>
      <c r="P353" s="53"/>
      <c r="Q353" s="1"/>
      <c r="R353" s="111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</row>
    <row r="354" spans="2:31" s="3" customFormat="1" ht="18" customHeight="1" x14ac:dyDescent="0.25">
      <c r="B354" s="46"/>
      <c r="C354" s="47"/>
      <c r="D354" s="48"/>
      <c r="E354" s="48"/>
      <c r="F354" s="48"/>
      <c r="G354" s="48"/>
      <c r="H354" s="79"/>
      <c r="I354" s="79"/>
      <c r="J354" s="48"/>
      <c r="K354" s="48"/>
      <c r="L354" s="48"/>
      <c r="M354" s="79"/>
      <c r="N354" s="79"/>
      <c r="O354" s="48"/>
      <c r="P354" s="48"/>
      <c r="Q354" s="1"/>
      <c r="R354" s="111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</row>
    <row r="355" spans="2:31" s="3" customFormat="1" ht="18" customHeight="1" x14ac:dyDescent="0.25">
      <c r="B355" s="46"/>
      <c r="C355" s="47"/>
      <c r="D355" s="48"/>
      <c r="E355" s="48"/>
      <c r="F355" s="48"/>
      <c r="G355" s="48"/>
      <c r="H355" s="79"/>
      <c r="I355" s="79"/>
      <c r="J355" s="48"/>
      <c r="K355" s="48"/>
      <c r="L355" s="48"/>
      <c r="M355" s="79"/>
      <c r="N355" s="79"/>
      <c r="O355" s="48"/>
      <c r="P355" s="48"/>
      <c r="Q355" s="1"/>
      <c r="R355" s="111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</row>
    <row r="356" spans="2:31" s="3" customFormat="1" ht="18" customHeight="1" x14ac:dyDescent="0.25">
      <c r="B356" s="46"/>
      <c r="C356" s="47"/>
      <c r="D356" s="48"/>
      <c r="E356" s="48"/>
      <c r="F356" s="48"/>
      <c r="G356" s="48"/>
      <c r="H356" s="79"/>
      <c r="I356" s="79"/>
      <c r="J356" s="48"/>
      <c r="K356" s="48"/>
      <c r="L356" s="48"/>
      <c r="M356" s="79"/>
      <c r="N356" s="79"/>
      <c r="O356" s="48"/>
      <c r="P356" s="48"/>
      <c r="Q356" s="1"/>
      <c r="R356" s="111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</row>
    <row r="357" spans="2:31" s="3" customFormat="1" ht="18" customHeight="1" x14ac:dyDescent="0.25">
      <c r="B357" s="46"/>
      <c r="C357" s="65"/>
      <c r="D357" s="48"/>
      <c r="E357" s="48"/>
      <c r="F357" s="48"/>
      <c r="G357" s="48"/>
      <c r="H357" s="46"/>
      <c r="I357" s="46"/>
      <c r="J357" s="53"/>
      <c r="K357" s="53"/>
      <c r="L357" s="48"/>
      <c r="M357" s="46"/>
      <c r="N357" s="46"/>
      <c r="O357" s="53"/>
      <c r="P357" s="53"/>
      <c r="Q357" s="1"/>
      <c r="R357" s="111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</row>
    <row r="358" spans="2:31" s="3" customFormat="1" ht="18" customHeight="1" x14ac:dyDescent="0.25">
      <c r="B358" s="46"/>
      <c r="C358" s="65"/>
      <c r="D358" s="48"/>
      <c r="E358" s="48"/>
      <c r="F358" s="48"/>
      <c r="G358" s="48"/>
      <c r="H358" s="46"/>
      <c r="I358" s="46"/>
      <c r="J358" s="53"/>
      <c r="K358" s="53"/>
      <c r="L358" s="48"/>
      <c r="M358" s="46"/>
      <c r="N358" s="46"/>
      <c r="O358" s="53"/>
      <c r="P358" s="53"/>
      <c r="Q358" s="1"/>
      <c r="R358" s="111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</row>
    <row r="359" spans="2:31" s="3" customFormat="1" ht="18" customHeight="1" x14ac:dyDescent="0.25">
      <c r="B359" s="46"/>
      <c r="C359" s="47"/>
      <c r="D359" s="48"/>
      <c r="E359" s="64"/>
      <c r="F359" s="48"/>
      <c r="G359" s="48"/>
      <c r="H359" s="79"/>
      <c r="I359" s="79"/>
      <c r="J359" s="53"/>
      <c r="K359" s="48"/>
      <c r="L359" s="48"/>
      <c r="M359" s="79"/>
      <c r="N359" s="79"/>
      <c r="O359" s="48"/>
      <c r="P359" s="48"/>
      <c r="Q359" s="1"/>
      <c r="R359" s="111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</row>
    <row r="360" spans="2:31" s="3" customFormat="1" ht="18" customHeight="1" x14ac:dyDescent="0.25">
      <c r="B360" s="46"/>
      <c r="C360" s="47"/>
      <c r="D360" s="48"/>
      <c r="E360" s="48"/>
      <c r="F360" s="48"/>
      <c r="G360" s="48"/>
      <c r="H360" s="79"/>
      <c r="I360" s="79"/>
      <c r="J360" s="48"/>
      <c r="K360" s="48"/>
      <c r="L360" s="48"/>
      <c r="M360" s="79"/>
      <c r="N360" s="79"/>
      <c r="O360" s="48"/>
      <c r="P360" s="48"/>
      <c r="Q360" s="1"/>
      <c r="R360" s="111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</row>
    <row r="361" spans="2:31" s="3" customFormat="1" ht="18" customHeight="1" x14ac:dyDescent="0.25">
      <c r="B361" s="46"/>
      <c r="C361" s="65"/>
      <c r="D361" s="48"/>
      <c r="E361" s="48"/>
      <c r="F361" s="48"/>
      <c r="G361" s="48"/>
      <c r="H361" s="46"/>
      <c r="I361" s="46"/>
      <c r="J361" s="53"/>
      <c r="K361" s="53"/>
      <c r="L361" s="48"/>
      <c r="M361" s="46"/>
      <c r="N361" s="46"/>
      <c r="O361" s="53"/>
      <c r="P361" s="53"/>
      <c r="Q361" s="1"/>
      <c r="R361" s="111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</row>
    <row r="362" spans="2:31" s="3" customFormat="1" ht="18" customHeight="1" x14ac:dyDescent="0.25">
      <c r="B362" s="46"/>
      <c r="C362" s="47"/>
      <c r="D362" s="48"/>
      <c r="E362" s="48"/>
      <c r="F362" s="48"/>
      <c r="G362" s="48"/>
      <c r="H362" s="46"/>
      <c r="I362" s="46"/>
      <c r="J362" s="53"/>
      <c r="K362" s="53"/>
      <c r="L362" s="48"/>
      <c r="M362" s="46"/>
      <c r="N362" s="46"/>
      <c r="O362" s="53"/>
      <c r="P362" s="53"/>
      <c r="Q362" s="1"/>
      <c r="R362" s="111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</row>
    <row r="363" spans="2:31" s="3" customFormat="1" ht="18" customHeight="1" x14ac:dyDescent="0.25">
      <c r="B363" s="46"/>
      <c r="C363" s="47"/>
      <c r="D363" s="48"/>
      <c r="E363" s="48"/>
      <c r="F363" s="48"/>
      <c r="G363" s="48"/>
      <c r="H363" s="46"/>
      <c r="I363" s="46"/>
      <c r="J363" s="53"/>
      <c r="K363" s="53"/>
      <c r="L363" s="48"/>
      <c r="M363" s="46"/>
      <c r="N363" s="46"/>
      <c r="O363" s="53"/>
      <c r="P363" s="53"/>
      <c r="Q363" s="1"/>
      <c r="R363" s="111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</row>
    <row r="364" spans="2:31" s="3" customFormat="1" ht="18" customHeight="1" x14ac:dyDescent="0.25">
      <c r="B364" s="46"/>
      <c r="C364" s="47"/>
      <c r="D364" s="48"/>
      <c r="E364" s="48"/>
      <c r="F364" s="48"/>
      <c r="G364" s="48"/>
      <c r="H364" s="46"/>
      <c r="I364" s="46"/>
      <c r="J364" s="53"/>
      <c r="K364" s="53"/>
      <c r="L364" s="48"/>
      <c r="M364" s="46"/>
      <c r="N364" s="46"/>
      <c r="O364" s="53"/>
      <c r="P364" s="53"/>
      <c r="Q364" s="1"/>
      <c r="R364" s="111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</row>
    <row r="365" spans="2:31" s="3" customFormat="1" ht="18" customHeight="1" x14ac:dyDescent="0.25">
      <c r="B365" s="46"/>
      <c r="C365" s="65"/>
      <c r="D365" s="48"/>
      <c r="E365" s="48"/>
      <c r="F365" s="48"/>
      <c r="G365" s="48"/>
      <c r="H365" s="46"/>
      <c r="I365" s="46"/>
      <c r="J365" s="53"/>
      <c r="K365" s="53"/>
      <c r="L365" s="48"/>
      <c r="M365" s="46"/>
      <c r="N365" s="46"/>
      <c r="O365" s="53"/>
      <c r="P365" s="53"/>
      <c r="Q365" s="1"/>
      <c r="R365" s="111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</row>
    <row r="366" spans="2:31" s="3" customFormat="1" ht="18" customHeight="1" x14ac:dyDescent="0.25">
      <c r="B366" s="46"/>
      <c r="C366" s="65"/>
      <c r="D366" s="48"/>
      <c r="E366" s="48"/>
      <c r="F366" s="48"/>
      <c r="G366" s="48"/>
      <c r="H366" s="46"/>
      <c r="I366" s="46"/>
      <c r="J366" s="53"/>
      <c r="K366" s="53"/>
      <c r="L366" s="48"/>
      <c r="M366" s="46"/>
      <c r="N366" s="46"/>
      <c r="O366" s="53"/>
      <c r="P366" s="53"/>
      <c r="Q366" s="1"/>
      <c r="R366" s="111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</row>
    <row r="367" spans="2:31" s="3" customFormat="1" ht="18" customHeight="1" x14ac:dyDescent="0.25">
      <c r="B367" s="46"/>
      <c r="C367" s="47"/>
      <c r="D367" s="48"/>
      <c r="E367" s="48"/>
      <c r="F367" s="48"/>
      <c r="G367" s="48"/>
      <c r="H367" s="46"/>
      <c r="I367" s="46"/>
      <c r="J367" s="53"/>
      <c r="K367" s="53"/>
      <c r="L367" s="48"/>
      <c r="M367" s="46"/>
      <c r="N367" s="46"/>
      <c r="O367" s="53"/>
      <c r="P367" s="53"/>
      <c r="Q367" s="1"/>
      <c r="R367" s="111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</row>
    <row r="368" spans="2:31" s="3" customFormat="1" ht="18" customHeight="1" x14ac:dyDescent="0.25">
      <c r="B368" s="46"/>
      <c r="C368" s="65"/>
      <c r="D368" s="48"/>
      <c r="E368" s="48"/>
      <c r="F368" s="48"/>
      <c r="G368" s="48"/>
      <c r="H368" s="46"/>
      <c r="I368" s="46"/>
      <c r="J368" s="53"/>
      <c r="K368" s="53"/>
      <c r="L368" s="48"/>
      <c r="M368" s="46"/>
      <c r="N368" s="46"/>
      <c r="O368" s="53"/>
      <c r="P368" s="53"/>
      <c r="Q368" s="1"/>
      <c r="R368" s="111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</row>
    <row r="369" spans="2:31" s="3" customFormat="1" ht="18" customHeight="1" x14ac:dyDescent="0.25">
      <c r="B369" s="46"/>
      <c r="C369" s="65"/>
      <c r="D369" s="48"/>
      <c r="E369" s="48"/>
      <c r="F369" s="48"/>
      <c r="G369" s="48"/>
      <c r="H369" s="46"/>
      <c r="I369" s="46"/>
      <c r="J369" s="53"/>
      <c r="K369" s="53"/>
      <c r="L369" s="48"/>
      <c r="M369" s="46"/>
      <c r="N369" s="46"/>
      <c r="O369" s="53"/>
      <c r="P369" s="53"/>
      <c r="Q369" s="1"/>
      <c r="R369" s="111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</row>
    <row r="370" spans="2:31" s="3" customFormat="1" ht="18" customHeight="1" x14ac:dyDescent="0.25">
      <c r="B370" s="46"/>
      <c r="C370" s="65"/>
      <c r="D370" s="48"/>
      <c r="E370" s="48"/>
      <c r="F370" s="48"/>
      <c r="G370" s="48"/>
      <c r="H370" s="46"/>
      <c r="I370" s="46"/>
      <c r="J370" s="53"/>
      <c r="K370" s="53"/>
      <c r="L370" s="48"/>
      <c r="M370" s="46"/>
      <c r="N370" s="46"/>
      <c r="O370" s="53"/>
      <c r="P370" s="53"/>
      <c r="Q370" s="1"/>
      <c r="R370" s="111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</row>
    <row r="371" spans="2:31" s="3" customFormat="1" ht="18" customHeight="1" x14ac:dyDescent="0.25">
      <c r="B371" s="46"/>
      <c r="C371" s="65"/>
      <c r="D371" s="48"/>
      <c r="E371" s="48"/>
      <c r="F371" s="48"/>
      <c r="G371" s="48"/>
      <c r="H371" s="46"/>
      <c r="I371" s="46"/>
      <c r="J371" s="53"/>
      <c r="K371" s="53"/>
      <c r="L371" s="48"/>
      <c r="M371" s="46"/>
      <c r="N371" s="46"/>
      <c r="O371" s="53"/>
      <c r="P371" s="53"/>
      <c r="Q371" s="1"/>
      <c r="R371" s="111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</row>
    <row r="372" spans="2:31" s="3" customFormat="1" ht="18" customHeight="1" x14ac:dyDescent="0.25">
      <c r="B372" s="46"/>
      <c r="C372" s="65"/>
      <c r="D372" s="48"/>
      <c r="E372" s="48"/>
      <c r="F372" s="48"/>
      <c r="G372" s="48"/>
      <c r="H372" s="46"/>
      <c r="I372" s="46"/>
      <c r="J372" s="53"/>
      <c r="K372" s="53"/>
      <c r="L372" s="48"/>
      <c r="M372" s="46"/>
      <c r="N372" s="46"/>
      <c r="O372" s="53"/>
      <c r="P372" s="53"/>
      <c r="Q372" s="1"/>
      <c r="R372" s="111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</row>
    <row r="373" spans="2:31" s="3" customFormat="1" ht="18" customHeight="1" x14ac:dyDescent="0.25">
      <c r="B373" s="46"/>
      <c r="C373" s="47"/>
      <c r="D373" s="48"/>
      <c r="E373" s="48"/>
      <c r="F373" s="48"/>
      <c r="G373" s="48"/>
      <c r="H373" s="79"/>
      <c r="I373" s="79"/>
      <c r="J373" s="48"/>
      <c r="K373" s="48"/>
      <c r="L373" s="48"/>
      <c r="M373" s="79"/>
      <c r="N373" s="79"/>
      <c r="O373" s="48"/>
      <c r="P373" s="48"/>
      <c r="Q373" s="1"/>
      <c r="R373" s="111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</row>
    <row r="374" spans="2:31" s="3" customFormat="1" ht="18" customHeight="1" x14ac:dyDescent="0.25">
      <c r="B374" s="46"/>
      <c r="C374" s="47"/>
      <c r="D374" s="48"/>
      <c r="E374" s="48"/>
      <c r="F374" s="48"/>
      <c r="G374" s="48"/>
      <c r="H374" s="79"/>
      <c r="I374" s="79"/>
      <c r="J374" s="48"/>
      <c r="K374" s="48"/>
      <c r="L374" s="48"/>
      <c r="M374" s="79"/>
      <c r="N374" s="79"/>
      <c r="O374" s="48"/>
      <c r="P374" s="48"/>
      <c r="Q374" s="1"/>
      <c r="R374" s="111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</row>
    <row r="375" spans="2:31" s="3" customFormat="1" ht="18" customHeight="1" x14ac:dyDescent="0.25">
      <c r="B375" s="46"/>
      <c r="C375" s="65"/>
      <c r="D375" s="48"/>
      <c r="E375" s="48"/>
      <c r="F375" s="48"/>
      <c r="G375" s="48"/>
      <c r="H375" s="46"/>
      <c r="I375" s="46"/>
      <c r="J375" s="53"/>
      <c r="K375" s="53"/>
      <c r="L375" s="48"/>
      <c r="M375" s="46"/>
      <c r="N375" s="46"/>
      <c r="O375" s="53"/>
      <c r="P375" s="53"/>
      <c r="Q375" s="1"/>
      <c r="R375" s="111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</row>
    <row r="376" spans="2:31" s="3" customFormat="1" ht="18" customHeight="1" x14ac:dyDescent="0.25">
      <c r="B376" s="46"/>
      <c r="C376" s="65"/>
      <c r="D376" s="48"/>
      <c r="E376" s="48"/>
      <c r="F376" s="48"/>
      <c r="G376" s="48"/>
      <c r="H376" s="46"/>
      <c r="I376" s="46"/>
      <c r="J376" s="53"/>
      <c r="K376" s="53"/>
      <c r="L376" s="48"/>
      <c r="M376" s="46"/>
      <c r="N376" s="46"/>
      <c r="O376" s="53"/>
      <c r="P376" s="53"/>
      <c r="Q376" s="1"/>
      <c r="R376" s="111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</row>
    <row r="377" spans="2:31" s="3" customFormat="1" ht="18" customHeight="1" x14ac:dyDescent="0.25">
      <c r="B377" s="46"/>
      <c r="C377" s="65"/>
      <c r="D377" s="48"/>
      <c r="E377" s="48"/>
      <c r="F377" s="48"/>
      <c r="G377" s="48"/>
      <c r="H377" s="46"/>
      <c r="I377" s="46"/>
      <c r="J377" s="53"/>
      <c r="K377" s="53"/>
      <c r="L377" s="48"/>
      <c r="M377" s="46"/>
      <c r="N377" s="46"/>
      <c r="O377" s="53"/>
      <c r="P377" s="53"/>
      <c r="Q377" s="1"/>
      <c r="R377" s="111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</row>
    <row r="378" spans="2:31" s="3" customFormat="1" ht="18" customHeight="1" x14ac:dyDescent="0.25">
      <c r="B378" s="46"/>
      <c r="C378" s="65"/>
      <c r="D378" s="48"/>
      <c r="E378" s="48"/>
      <c r="F378" s="48"/>
      <c r="G378" s="48"/>
      <c r="H378" s="46"/>
      <c r="I378" s="46"/>
      <c r="J378" s="53"/>
      <c r="K378" s="53"/>
      <c r="L378" s="48"/>
      <c r="M378" s="46"/>
      <c r="N378" s="46"/>
      <c r="O378" s="53"/>
      <c r="P378" s="53"/>
      <c r="Q378" s="1"/>
      <c r="R378" s="111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</row>
    <row r="379" spans="2:31" s="3" customFormat="1" ht="18" customHeight="1" x14ac:dyDescent="0.25">
      <c r="B379" s="46"/>
      <c r="C379" s="65"/>
      <c r="D379" s="48"/>
      <c r="E379" s="48"/>
      <c r="F379" s="48"/>
      <c r="G379" s="48"/>
      <c r="H379" s="46"/>
      <c r="I379" s="46"/>
      <c r="J379" s="53"/>
      <c r="K379" s="53"/>
      <c r="L379" s="48"/>
      <c r="M379" s="46"/>
      <c r="N379" s="46"/>
      <c r="O379" s="53"/>
      <c r="P379" s="53"/>
      <c r="Q379" s="1"/>
      <c r="R379" s="111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</row>
    <row r="380" spans="2:31" s="3" customFormat="1" ht="18" customHeight="1" x14ac:dyDescent="0.25">
      <c r="B380" s="46"/>
      <c r="C380" s="65"/>
      <c r="D380" s="48"/>
      <c r="E380" s="48"/>
      <c r="F380" s="48"/>
      <c r="G380" s="48"/>
      <c r="H380" s="46"/>
      <c r="I380" s="46"/>
      <c r="J380" s="53"/>
      <c r="K380" s="53"/>
      <c r="L380" s="48"/>
      <c r="M380" s="46"/>
      <c r="N380" s="46"/>
      <c r="O380" s="53"/>
      <c r="P380" s="53"/>
      <c r="Q380" s="1"/>
      <c r="R380" s="111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</row>
    <row r="381" spans="2:31" s="3" customFormat="1" ht="18" customHeight="1" x14ac:dyDescent="0.25">
      <c r="B381" s="46"/>
      <c r="C381" s="65"/>
      <c r="D381" s="48"/>
      <c r="E381" s="48"/>
      <c r="F381" s="48"/>
      <c r="G381" s="48"/>
      <c r="H381" s="46"/>
      <c r="I381" s="46"/>
      <c r="J381" s="53"/>
      <c r="K381" s="53"/>
      <c r="L381" s="48"/>
      <c r="M381" s="46"/>
      <c r="N381" s="46"/>
      <c r="O381" s="53"/>
      <c r="P381" s="53"/>
      <c r="Q381" s="1"/>
      <c r="R381" s="111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</row>
    <row r="382" spans="2:31" s="3" customFormat="1" ht="18" customHeight="1" x14ac:dyDescent="0.25">
      <c r="B382" s="46"/>
      <c r="C382" s="65"/>
      <c r="D382" s="48"/>
      <c r="E382" s="48"/>
      <c r="F382" s="48"/>
      <c r="G382" s="48"/>
      <c r="H382" s="46"/>
      <c r="I382" s="46"/>
      <c r="J382" s="53"/>
      <c r="K382" s="53"/>
      <c r="L382" s="48"/>
      <c r="M382" s="46"/>
      <c r="N382" s="46"/>
      <c r="O382" s="53"/>
      <c r="P382" s="53"/>
      <c r="Q382" s="1"/>
      <c r="R382" s="111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</row>
    <row r="383" spans="2:31" s="3" customFormat="1" ht="18" customHeight="1" x14ac:dyDescent="0.25">
      <c r="B383" s="46"/>
      <c r="C383" s="65"/>
      <c r="D383" s="48"/>
      <c r="E383" s="48"/>
      <c r="F383" s="48"/>
      <c r="G383" s="48"/>
      <c r="H383" s="46"/>
      <c r="I383" s="46"/>
      <c r="J383" s="53"/>
      <c r="K383" s="53"/>
      <c r="L383" s="48"/>
      <c r="M383" s="46"/>
      <c r="N383" s="46"/>
      <c r="O383" s="53"/>
      <c r="P383" s="53"/>
      <c r="Q383" s="1"/>
      <c r="R383" s="111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</row>
    <row r="384" spans="2:31" s="3" customFormat="1" ht="18" customHeight="1" x14ac:dyDescent="0.25">
      <c r="B384" s="46"/>
      <c r="C384" s="65"/>
      <c r="D384" s="48"/>
      <c r="E384" s="48"/>
      <c r="F384" s="48"/>
      <c r="G384" s="48"/>
      <c r="H384" s="46"/>
      <c r="I384" s="46"/>
      <c r="J384" s="53"/>
      <c r="K384" s="53"/>
      <c r="L384" s="48"/>
      <c r="M384" s="46"/>
      <c r="N384" s="46"/>
      <c r="O384" s="53"/>
      <c r="P384" s="53"/>
      <c r="Q384" s="1"/>
      <c r="R384" s="111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</row>
    <row r="385" spans="2:31" s="3" customFormat="1" ht="18" customHeight="1" x14ac:dyDescent="0.25">
      <c r="B385" s="46"/>
      <c r="C385" s="65"/>
      <c r="D385" s="48"/>
      <c r="E385" s="48"/>
      <c r="F385" s="48"/>
      <c r="G385" s="48"/>
      <c r="H385" s="46"/>
      <c r="I385" s="46"/>
      <c r="J385" s="53"/>
      <c r="K385" s="53"/>
      <c r="L385" s="48"/>
      <c r="M385" s="46"/>
      <c r="N385" s="46"/>
      <c r="O385" s="53"/>
      <c r="P385" s="53"/>
      <c r="Q385" s="1"/>
      <c r="R385" s="111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</row>
    <row r="386" spans="2:31" s="3" customFormat="1" ht="18" customHeight="1" x14ac:dyDescent="0.25">
      <c r="B386" s="46"/>
      <c r="C386" s="65"/>
      <c r="D386" s="48"/>
      <c r="E386" s="48"/>
      <c r="F386" s="48"/>
      <c r="G386" s="48"/>
      <c r="H386" s="46"/>
      <c r="I386" s="46"/>
      <c r="J386" s="53"/>
      <c r="K386" s="53"/>
      <c r="L386" s="48"/>
      <c r="M386" s="46"/>
      <c r="N386" s="46"/>
      <c r="O386" s="53"/>
      <c r="P386" s="53"/>
      <c r="Q386" s="1"/>
      <c r="R386" s="111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</row>
    <row r="387" spans="2:31" s="3" customFormat="1" ht="18" customHeight="1" x14ac:dyDescent="0.25">
      <c r="B387" s="46"/>
      <c r="C387" s="65"/>
      <c r="D387" s="48"/>
      <c r="E387" s="48"/>
      <c r="F387" s="48"/>
      <c r="G387" s="48"/>
      <c r="H387" s="46"/>
      <c r="I387" s="46"/>
      <c r="J387" s="53"/>
      <c r="K387" s="53"/>
      <c r="L387" s="48"/>
      <c r="M387" s="46"/>
      <c r="N387" s="46"/>
      <c r="O387" s="53"/>
      <c r="P387" s="53"/>
      <c r="Q387" s="1"/>
      <c r="R387" s="111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</row>
    <row r="388" spans="2:31" s="3" customFormat="1" ht="18" customHeight="1" x14ac:dyDescent="0.25">
      <c r="B388" s="46"/>
      <c r="C388" s="47"/>
      <c r="D388" s="48"/>
      <c r="E388" s="48"/>
      <c r="F388" s="48"/>
      <c r="G388" s="48"/>
      <c r="H388" s="79"/>
      <c r="I388" s="79"/>
      <c r="J388" s="48"/>
      <c r="K388" s="48"/>
      <c r="L388" s="48"/>
      <c r="M388" s="79"/>
      <c r="N388" s="79"/>
      <c r="O388" s="48"/>
      <c r="P388" s="48"/>
      <c r="Q388" s="1"/>
      <c r="R388" s="111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</row>
    <row r="389" spans="2:31" s="3" customFormat="1" ht="18" customHeight="1" x14ac:dyDescent="0.25">
      <c r="B389" s="46"/>
      <c r="C389" s="65"/>
      <c r="D389" s="48"/>
      <c r="E389" s="48"/>
      <c r="F389" s="48"/>
      <c r="G389" s="48"/>
      <c r="H389" s="46"/>
      <c r="I389" s="46"/>
      <c r="J389" s="53"/>
      <c r="K389" s="53"/>
      <c r="L389" s="48"/>
      <c r="M389" s="46"/>
      <c r="N389" s="46"/>
      <c r="O389" s="53"/>
      <c r="P389" s="53"/>
      <c r="Q389" s="1"/>
      <c r="R389" s="111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</row>
    <row r="390" spans="2:31" s="3" customFormat="1" ht="18" customHeight="1" x14ac:dyDescent="0.25">
      <c r="B390" s="46"/>
      <c r="C390" s="65"/>
      <c r="D390" s="48"/>
      <c r="E390" s="48"/>
      <c r="F390" s="48"/>
      <c r="G390" s="48"/>
      <c r="H390" s="46"/>
      <c r="I390" s="46"/>
      <c r="J390" s="53"/>
      <c r="K390" s="53"/>
      <c r="L390" s="48"/>
      <c r="M390" s="46"/>
      <c r="N390" s="46"/>
      <c r="O390" s="53"/>
      <c r="P390" s="53"/>
      <c r="Q390" s="1"/>
      <c r="R390" s="111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</row>
    <row r="391" spans="2:31" s="3" customFormat="1" ht="18" customHeight="1" x14ac:dyDescent="0.25">
      <c r="B391" s="46"/>
      <c r="C391" s="47"/>
      <c r="D391" s="48"/>
      <c r="E391" s="48"/>
      <c r="F391" s="48"/>
      <c r="G391" s="48"/>
      <c r="H391" s="79"/>
      <c r="I391" s="79"/>
      <c r="J391" s="48"/>
      <c r="K391" s="48"/>
      <c r="L391" s="48"/>
      <c r="M391" s="79"/>
      <c r="N391" s="79"/>
      <c r="O391" s="48"/>
      <c r="P391" s="48"/>
      <c r="Q391" s="1"/>
      <c r="R391" s="111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</row>
    <row r="392" spans="2:31" s="3" customFormat="1" ht="18" customHeight="1" x14ac:dyDescent="0.25">
      <c r="B392" s="46"/>
      <c r="C392" s="65"/>
      <c r="D392" s="48"/>
      <c r="E392" s="48"/>
      <c r="F392" s="48"/>
      <c r="G392" s="48"/>
      <c r="H392" s="46"/>
      <c r="I392" s="46"/>
      <c r="J392" s="53"/>
      <c r="K392" s="53"/>
      <c r="L392" s="48"/>
      <c r="M392" s="46"/>
      <c r="N392" s="46"/>
      <c r="O392" s="53"/>
      <c r="P392" s="53"/>
      <c r="Q392" s="1"/>
      <c r="R392" s="111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</row>
    <row r="393" spans="2:31" s="3" customFormat="1" ht="18" customHeight="1" x14ac:dyDescent="0.25">
      <c r="B393" s="46"/>
      <c r="C393" s="65"/>
      <c r="D393" s="48"/>
      <c r="E393" s="48"/>
      <c r="F393" s="48"/>
      <c r="G393" s="48"/>
      <c r="H393" s="46"/>
      <c r="I393" s="46"/>
      <c r="J393" s="53"/>
      <c r="K393" s="53"/>
      <c r="L393" s="48"/>
      <c r="M393" s="46"/>
      <c r="N393" s="46"/>
      <c r="O393" s="53"/>
      <c r="P393" s="53"/>
      <c r="Q393" s="1"/>
      <c r="R393" s="111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</row>
    <row r="394" spans="2:31" s="3" customFormat="1" ht="18" customHeight="1" x14ac:dyDescent="0.25">
      <c r="B394" s="46"/>
      <c r="C394" s="65"/>
      <c r="D394" s="48"/>
      <c r="E394" s="48"/>
      <c r="F394" s="48"/>
      <c r="G394" s="48"/>
      <c r="H394" s="46"/>
      <c r="I394" s="46"/>
      <c r="J394" s="53"/>
      <c r="K394" s="53"/>
      <c r="L394" s="48"/>
      <c r="M394" s="46"/>
      <c r="N394" s="46"/>
      <c r="O394" s="53"/>
      <c r="P394" s="53"/>
      <c r="Q394" s="1"/>
      <c r="R394" s="111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</row>
    <row r="395" spans="2:31" s="3" customFormat="1" ht="18" customHeight="1" x14ac:dyDescent="0.25">
      <c r="B395" s="46"/>
      <c r="C395" s="65"/>
      <c r="D395" s="48"/>
      <c r="E395" s="48"/>
      <c r="F395" s="48"/>
      <c r="G395" s="48"/>
      <c r="H395" s="46"/>
      <c r="I395" s="46"/>
      <c r="J395" s="53"/>
      <c r="K395" s="53"/>
      <c r="L395" s="48"/>
      <c r="M395" s="46"/>
      <c r="N395" s="46"/>
      <c r="O395" s="53"/>
      <c r="P395" s="53"/>
      <c r="Q395" s="1"/>
      <c r="R395" s="111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</row>
    <row r="396" spans="2:31" s="3" customFormat="1" ht="18" customHeight="1" x14ac:dyDescent="0.25">
      <c r="B396" s="46"/>
      <c r="C396" s="65"/>
      <c r="D396" s="48"/>
      <c r="E396" s="48"/>
      <c r="F396" s="48"/>
      <c r="G396" s="48"/>
      <c r="H396" s="46"/>
      <c r="I396" s="46"/>
      <c r="J396" s="53"/>
      <c r="K396" s="53"/>
      <c r="L396" s="48"/>
      <c r="M396" s="46"/>
      <c r="N396" s="46"/>
      <c r="O396" s="53"/>
      <c r="P396" s="53"/>
      <c r="Q396" s="1"/>
      <c r="R396" s="111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</row>
    <row r="397" spans="2:31" s="3" customFormat="1" ht="18" customHeight="1" x14ac:dyDescent="0.25">
      <c r="B397" s="46"/>
      <c r="C397" s="65"/>
      <c r="D397" s="48"/>
      <c r="E397" s="48"/>
      <c r="F397" s="48"/>
      <c r="G397" s="48"/>
      <c r="H397" s="46"/>
      <c r="I397" s="46"/>
      <c r="J397" s="53"/>
      <c r="K397" s="53"/>
      <c r="L397" s="48"/>
      <c r="M397" s="46"/>
      <c r="N397" s="46"/>
      <c r="O397" s="53"/>
      <c r="P397" s="53"/>
      <c r="Q397" s="1"/>
      <c r="R397" s="111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</row>
    <row r="398" spans="2:31" s="3" customFormat="1" ht="18" customHeight="1" x14ac:dyDescent="0.25">
      <c r="B398" s="46"/>
      <c r="C398" s="65"/>
      <c r="D398" s="48"/>
      <c r="E398" s="48"/>
      <c r="F398" s="48"/>
      <c r="G398" s="48"/>
      <c r="H398" s="46"/>
      <c r="I398" s="46"/>
      <c r="J398" s="53"/>
      <c r="K398" s="53"/>
      <c r="L398" s="48"/>
      <c r="M398" s="46"/>
      <c r="N398" s="46"/>
      <c r="O398" s="53"/>
      <c r="P398" s="53"/>
      <c r="Q398" s="1"/>
      <c r="R398" s="111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</row>
    <row r="399" spans="2:31" s="3" customFormat="1" ht="18" customHeight="1" x14ac:dyDescent="0.25">
      <c r="B399" s="46"/>
      <c r="C399" s="65"/>
      <c r="D399" s="48"/>
      <c r="E399" s="48"/>
      <c r="F399" s="48"/>
      <c r="G399" s="48"/>
      <c r="H399" s="46"/>
      <c r="I399" s="46"/>
      <c r="J399" s="53"/>
      <c r="K399" s="53"/>
      <c r="L399" s="48"/>
      <c r="M399" s="46"/>
      <c r="N399" s="46"/>
      <c r="O399" s="53"/>
      <c r="P399" s="53"/>
      <c r="Q399" s="1"/>
      <c r="R399" s="111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</row>
    <row r="400" spans="2:31" s="3" customFormat="1" ht="18" customHeight="1" x14ac:dyDescent="0.25">
      <c r="B400" s="46"/>
      <c r="C400" s="47"/>
      <c r="D400" s="48"/>
      <c r="E400" s="64"/>
      <c r="F400" s="48"/>
      <c r="G400" s="48"/>
      <c r="H400" s="79"/>
      <c r="I400" s="79"/>
      <c r="J400" s="48"/>
      <c r="K400" s="48"/>
      <c r="L400" s="48"/>
      <c r="M400" s="79"/>
      <c r="N400" s="79"/>
      <c r="O400" s="48"/>
      <c r="P400" s="48"/>
      <c r="Q400" s="1"/>
      <c r="R400" s="111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</row>
    <row r="401" spans="1:31" s="3" customFormat="1" ht="18" customHeight="1" x14ac:dyDescent="0.25">
      <c r="B401" s="46"/>
      <c r="C401" s="65"/>
      <c r="D401" s="48"/>
      <c r="E401" s="48"/>
      <c r="F401" s="48"/>
      <c r="G401" s="48"/>
      <c r="H401" s="46"/>
      <c r="I401" s="46"/>
      <c r="J401" s="53"/>
      <c r="K401" s="53"/>
      <c r="L401" s="48"/>
      <c r="M401" s="46"/>
      <c r="N401" s="46"/>
      <c r="O401" s="53"/>
      <c r="P401" s="53"/>
      <c r="Q401" s="1"/>
      <c r="R401" s="111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</row>
    <row r="402" spans="1:31" s="3" customFormat="1" ht="18" customHeight="1" x14ac:dyDescent="0.25">
      <c r="B402" s="46"/>
      <c r="C402" s="47"/>
      <c r="D402" s="48"/>
      <c r="E402" s="48"/>
      <c r="F402" s="48"/>
      <c r="G402" s="48"/>
      <c r="H402" s="79"/>
      <c r="I402" s="79"/>
      <c r="J402" s="48"/>
      <c r="K402" s="48"/>
      <c r="L402" s="48"/>
      <c r="M402" s="79"/>
      <c r="N402" s="79"/>
      <c r="O402" s="48"/>
      <c r="P402" s="48"/>
      <c r="Q402" s="1"/>
      <c r="R402" s="111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</row>
    <row r="403" spans="1:31" s="3" customFormat="1" ht="18" customHeight="1" x14ac:dyDescent="0.25">
      <c r="B403" s="46"/>
      <c r="C403" s="65"/>
      <c r="D403" s="48"/>
      <c r="E403" s="48"/>
      <c r="F403" s="48"/>
      <c r="G403" s="48"/>
      <c r="H403" s="46"/>
      <c r="I403" s="46"/>
      <c r="J403" s="53"/>
      <c r="K403" s="53"/>
      <c r="L403" s="48"/>
      <c r="M403" s="46"/>
      <c r="N403" s="46"/>
      <c r="O403" s="53"/>
      <c r="P403" s="53"/>
      <c r="Q403" s="1"/>
      <c r="R403" s="111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</row>
    <row r="404" spans="1:31" s="3" customFormat="1" ht="18" customHeight="1" x14ac:dyDescent="0.25">
      <c r="B404" s="46"/>
      <c r="C404" s="65"/>
      <c r="D404" s="48"/>
      <c r="E404" s="48"/>
      <c r="F404" s="48"/>
      <c r="G404" s="48"/>
      <c r="H404" s="46"/>
      <c r="I404" s="46"/>
      <c r="J404" s="53"/>
      <c r="K404" s="53"/>
      <c r="L404" s="48"/>
      <c r="M404" s="46"/>
      <c r="N404" s="46"/>
      <c r="O404" s="53"/>
      <c r="P404" s="53"/>
      <c r="Q404" s="1"/>
      <c r="R404" s="111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</row>
    <row r="405" spans="1:31" s="3" customFormat="1" ht="18" customHeight="1" x14ac:dyDescent="0.25">
      <c r="B405" s="46"/>
      <c r="C405" s="65"/>
      <c r="D405" s="48"/>
      <c r="E405" s="48"/>
      <c r="F405" s="48"/>
      <c r="G405" s="48"/>
      <c r="H405" s="46"/>
      <c r="I405" s="46"/>
      <c r="J405" s="53"/>
      <c r="K405" s="53"/>
      <c r="L405" s="48"/>
      <c r="M405" s="46"/>
      <c r="N405" s="46"/>
      <c r="O405" s="53"/>
      <c r="P405" s="53"/>
      <c r="Q405" s="1"/>
      <c r="R405" s="111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</row>
    <row r="406" spans="1:31" s="3" customFormat="1" ht="18" customHeight="1" x14ac:dyDescent="0.25">
      <c r="B406" s="46"/>
      <c r="C406" s="65"/>
      <c r="D406" s="48"/>
      <c r="E406" s="48"/>
      <c r="F406" s="48"/>
      <c r="G406" s="48"/>
      <c r="H406" s="46"/>
      <c r="I406" s="46"/>
      <c r="J406" s="53"/>
      <c r="K406" s="53"/>
      <c r="L406" s="48"/>
      <c r="M406" s="46"/>
      <c r="N406" s="46"/>
      <c r="O406" s="53"/>
      <c r="P406" s="53"/>
      <c r="Q406" s="1"/>
      <c r="R406" s="111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</row>
    <row r="407" spans="1:31" s="3" customFormat="1" ht="18" customHeight="1" x14ac:dyDescent="0.25">
      <c r="A407" s="66"/>
      <c r="B407" s="46"/>
      <c r="C407" s="65"/>
      <c r="D407" s="48"/>
      <c r="E407" s="48"/>
      <c r="F407" s="48"/>
      <c r="G407" s="48"/>
      <c r="H407" s="46"/>
      <c r="I407" s="46"/>
      <c r="J407" s="53"/>
      <c r="K407" s="53"/>
      <c r="L407" s="48"/>
      <c r="M407" s="46"/>
      <c r="N407" s="46"/>
      <c r="O407" s="53"/>
      <c r="P407" s="53"/>
      <c r="Q407" s="1"/>
      <c r="R407" s="111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</row>
    <row r="408" spans="1:31" s="3" customFormat="1" ht="18" customHeight="1" x14ac:dyDescent="0.25">
      <c r="A408" s="66"/>
      <c r="B408" s="46"/>
      <c r="C408" s="65"/>
      <c r="D408" s="48"/>
      <c r="E408" s="48"/>
      <c r="F408" s="48"/>
      <c r="G408" s="48"/>
      <c r="H408" s="46"/>
      <c r="I408" s="46"/>
      <c r="J408" s="53"/>
      <c r="K408" s="53"/>
      <c r="L408" s="48"/>
      <c r="M408" s="46"/>
      <c r="N408" s="46"/>
      <c r="O408" s="53"/>
      <c r="P408" s="53"/>
      <c r="Q408" s="1"/>
      <c r="R408" s="111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</row>
    <row r="409" spans="1:31" s="3" customFormat="1" ht="18" customHeight="1" x14ac:dyDescent="0.25">
      <c r="A409" s="66"/>
      <c r="B409" s="46"/>
      <c r="C409" s="65"/>
      <c r="D409" s="48"/>
      <c r="E409" s="48"/>
      <c r="F409" s="48"/>
      <c r="G409" s="48"/>
      <c r="H409" s="46"/>
      <c r="I409" s="46"/>
      <c r="J409" s="53"/>
      <c r="K409" s="53"/>
      <c r="L409" s="48"/>
      <c r="M409" s="46"/>
      <c r="N409" s="46"/>
      <c r="O409" s="53"/>
      <c r="P409" s="53"/>
      <c r="Q409" s="1"/>
      <c r="R409" s="111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</row>
    <row r="410" spans="1:31" s="3" customFormat="1" ht="18" customHeight="1" x14ac:dyDescent="0.25">
      <c r="A410" s="66"/>
      <c r="B410" s="46"/>
      <c r="C410" s="47"/>
      <c r="D410" s="48"/>
      <c r="E410" s="48"/>
      <c r="F410" s="48"/>
      <c r="G410" s="48"/>
      <c r="H410" s="46"/>
      <c r="I410" s="46"/>
      <c r="J410" s="53"/>
      <c r="K410" s="53"/>
      <c r="L410" s="48"/>
      <c r="M410" s="46"/>
      <c r="N410" s="46"/>
      <c r="O410" s="53"/>
      <c r="P410" s="53"/>
      <c r="Q410" s="1"/>
      <c r="R410" s="111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</row>
    <row r="411" spans="1:31" s="3" customFormat="1" ht="18" customHeight="1" x14ac:dyDescent="0.25">
      <c r="H411" s="2"/>
      <c r="I411" s="2"/>
      <c r="Q411" s="1"/>
      <c r="R411" s="111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</row>
    <row r="412" spans="1:31" s="3" customFormat="1" ht="18" customHeight="1" x14ac:dyDescent="0.25">
      <c r="H412" s="2"/>
      <c r="I412" s="2"/>
      <c r="Q412" s="1"/>
      <c r="R412" s="111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</row>
    <row r="413" spans="1:31" s="3" customFormat="1" ht="18" customHeight="1" x14ac:dyDescent="0.25">
      <c r="H413" s="2"/>
      <c r="I413" s="2"/>
      <c r="Q413" s="1"/>
      <c r="R413" s="111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</row>
    <row r="414" spans="1:31" s="3" customFormat="1" ht="18" customHeight="1" x14ac:dyDescent="0.25">
      <c r="H414" s="2"/>
      <c r="I414" s="2"/>
      <c r="Q414" s="1"/>
      <c r="R414" s="111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</row>
    <row r="415" spans="1:31" s="3" customFormat="1" ht="18" customHeight="1" x14ac:dyDescent="0.25">
      <c r="H415" s="2"/>
      <c r="I415" s="2"/>
      <c r="Q415" s="1"/>
      <c r="R415" s="111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</row>
    <row r="416" spans="1:31" s="3" customFormat="1" ht="18" customHeight="1" x14ac:dyDescent="0.25">
      <c r="H416" s="2"/>
      <c r="I416" s="2"/>
      <c r="Q416" s="1"/>
      <c r="R416" s="111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</row>
    <row r="417" spans="2:31" s="3" customFormat="1" ht="18" customHeight="1" x14ac:dyDescent="0.25">
      <c r="H417" s="2"/>
      <c r="I417" s="2"/>
      <c r="Q417" s="1"/>
      <c r="R417" s="111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</row>
    <row r="418" spans="2:31" s="3" customFormat="1" ht="18" customHeight="1" x14ac:dyDescent="0.25">
      <c r="H418" s="2"/>
      <c r="I418" s="2"/>
      <c r="Q418" s="1"/>
      <c r="R418" s="111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</row>
    <row r="419" spans="2:31" s="3" customFormat="1" ht="18" customHeight="1" x14ac:dyDescent="0.25">
      <c r="H419" s="2"/>
      <c r="I419" s="2"/>
      <c r="Q419" s="1"/>
      <c r="R419" s="111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</row>
    <row r="420" spans="2:31" s="3" customFormat="1" ht="18" customHeight="1" x14ac:dyDescent="0.25">
      <c r="H420" s="2"/>
      <c r="I420" s="2"/>
      <c r="Q420" s="1"/>
      <c r="R420" s="111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</row>
    <row r="421" spans="2:31" s="3" customFormat="1" ht="18" customHeight="1" x14ac:dyDescent="0.25">
      <c r="H421" s="2"/>
      <c r="I421" s="2"/>
      <c r="Q421" s="1"/>
      <c r="R421" s="111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</row>
    <row r="422" spans="2:31" s="3" customFormat="1" ht="18" customHeight="1" x14ac:dyDescent="0.25">
      <c r="H422" s="2"/>
      <c r="I422" s="2"/>
      <c r="Q422" s="1"/>
      <c r="R422" s="111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</row>
    <row r="423" spans="2:31" s="3" customFormat="1" ht="18" customHeight="1" x14ac:dyDescent="0.25">
      <c r="H423" s="2"/>
      <c r="I423" s="2"/>
      <c r="Q423" s="1"/>
      <c r="R423" s="111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</row>
    <row r="424" spans="2:31" s="3" customFormat="1" ht="18" customHeight="1" x14ac:dyDescent="0.25">
      <c r="H424" s="2"/>
      <c r="I424" s="2"/>
      <c r="Q424" s="1"/>
      <c r="R424" s="111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</row>
    <row r="425" spans="2:31" s="3" customFormat="1" ht="18" customHeight="1" x14ac:dyDescent="0.25">
      <c r="H425" s="2"/>
      <c r="I425" s="2"/>
      <c r="Q425" s="1"/>
      <c r="R425" s="111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</row>
    <row r="426" spans="2:31" s="3" customFormat="1" ht="18" customHeight="1" x14ac:dyDescent="0.25">
      <c r="H426" s="2"/>
      <c r="I426" s="2"/>
      <c r="Q426" s="1"/>
      <c r="R426" s="111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</row>
    <row r="427" spans="2:31" s="3" customFormat="1" ht="18" customHeight="1" x14ac:dyDescent="0.25">
      <c r="H427" s="2"/>
      <c r="I427" s="2"/>
      <c r="Q427" s="1"/>
      <c r="R427" s="111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</row>
    <row r="428" spans="2:31" s="3" customFormat="1" ht="18" customHeight="1" x14ac:dyDescent="0.25">
      <c r="H428" s="2"/>
      <c r="I428" s="2"/>
      <c r="Q428" s="1"/>
      <c r="R428" s="111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</row>
    <row r="429" spans="2:31" s="3" customFormat="1" ht="18" customHeight="1" x14ac:dyDescent="0.25">
      <c r="B429" s="66"/>
      <c r="C429" s="66"/>
      <c r="D429" s="66"/>
      <c r="E429" s="66"/>
      <c r="F429" s="66"/>
      <c r="G429" s="66"/>
      <c r="H429" s="68"/>
      <c r="I429" s="68"/>
      <c r="J429" s="66"/>
      <c r="K429" s="66"/>
      <c r="L429" s="66"/>
      <c r="M429" s="66"/>
      <c r="N429" s="66"/>
      <c r="O429" s="66"/>
      <c r="P429" s="66"/>
      <c r="Q429" s="1"/>
      <c r="R429" s="111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</row>
    <row r="430" spans="2:31" s="3" customFormat="1" ht="18" customHeight="1" x14ac:dyDescent="0.25">
      <c r="B430" s="46"/>
      <c r="C430" s="65"/>
      <c r="D430" s="48"/>
      <c r="E430" s="48"/>
      <c r="F430" s="48"/>
      <c r="G430" s="48"/>
      <c r="H430" s="46"/>
      <c r="I430" s="46"/>
      <c r="J430" s="53"/>
      <c r="K430" s="53"/>
      <c r="L430" s="48"/>
      <c r="M430" s="46"/>
      <c r="N430" s="46"/>
      <c r="O430" s="53"/>
      <c r="P430" s="53"/>
      <c r="Q430" s="1"/>
      <c r="R430" s="111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</row>
    <row r="431" spans="2:31" s="3" customFormat="1" ht="18" customHeight="1" x14ac:dyDescent="0.25">
      <c r="B431" s="46"/>
      <c r="C431" s="47"/>
      <c r="D431" s="48"/>
      <c r="E431" s="48"/>
      <c r="F431" s="48"/>
      <c r="G431" s="48"/>
      <c r="H431" s="46"/>
      <c r="I431" s="46"/>
      <c r="J431" s="53"/>
      <c r="K431" s="53"/>
      <c r="L431" s="53"/>
      <c r="M431" s="46"/>
      <c r="N431" s="46"/>
      <c r="O431" s="53"/>
      <c r="P431" s="53"/>
      <c r="Q431" s="1"/>
      <c r="R431" s="111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</row>
    <row r="432" spans="2:31" s="3" customFormat="1" ht="18" customHeight="1" x14ac:dyDescent="0.25">
      <c r="B432" s="46"/>
      <c r="C432" s="65"/>
      <c r="D432" s="48"/>
      <c r="E432" s="64"/>
      <c r="F432" s="48"/>
      <c r="G432" s="48"/>
      <c r="H432" s="46"/>
      <c r="I432" s="46"/>
      <c r="J432" s="53"/>
      <c r="K432" s="53"/>
      <c r="L432" s="48"/>
      <c r="M432" s="46"/>
      <c r="N432" s="46"/>
      <c r="O432" s="53"/>
      <c r="P432" s="53"/>
      <c r="Q432" s="1"/>
      <c r="R432" s="111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</row>
  </sheetData>
  <sortState ref="B171:P230">
    <sortCondition ref="C171"/>
  </sortState>
  <printOptions horizontalCentered="1"/>
  <pageMargins left="0.39370078740157483" right="0.39370078740157483" top="0.59055118110236227" bottom="0.59055118110236227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32"/>
  <sheetViews>
    <sheetView showGridLines="0" workbookViewId="0">
      <selection activeCell="O234" sqref="O234"/>
    </sheetView>
  </sheetViews>
  <sheetFormatPr defaultRowHeight="15" x14ac:dyDescent="0.25"/>
  <cols>
    <col min="1" max="1" width="2" style="4" customWidth="1"/>
    <col min="2" max="2" width="4.7109375" style="2" customWidth="1"/>
    <col min="3" max="3" width="12.140625" style="58" customWidth="1"/>
    <col min="4" max="4" width="17.140625" style="59" customWidth="1"/>
    <col min="5" max="5" width="13.28515625" style="59" customWidth="1"/>
    <col min="6" max="6" width="15.42578125" style="59" customWidth="1"/>
    <col min="7" max="7" width="12.140625" style="59" customWidth="1"/>
    <col min="8" max="9" width="4.7109375" style="2" customWidth="1"/>
    <col min="10" max="10" width="14.140625" style="1" customWidth="1"/>
    <col min="11" max="11" width="13.7109375" style="1" customWidth="1"/>
    <col min="12" max="12" width="14.140625" style="1" customWidth="1"/>
    <col min="13" max="14" width="4.7109375" style="2" customWidth="1"/>
    <col min="15" max="15" width="23.7109375" style="1" customWidth="1"/>
    <col min="16" max="16" width="12" style="1" customWidth="1"/>
    <col min="17" max="17" width="8.85546875" style="1" customWidth="1"/>
    <col min="18" max="18" width="12" style="111" customWidth="1"/>
    <col min="19" max="24" width="9.140625" style="4"/>
    <col min="25" max="25" width="10.7109375" style="4" customWidth="1"/>
    <col min="26" max="16384" width="9.140625" style="4"/>
  </cols>
  <sheetData>
    <row r="1" spans="2:18" ht="7.5" customHeight="1" x14ac:dyDescent="0.25"/>
    <row r="2" spans="2:18" s="40" customFormat="1" ht="17.25" customHeight="1" x14ac:dyDescent="0.25">
      <c r="B2" s="35"/>
      <c r="C2" s="60" t="s">
        <v>431</v>
      </c>
      <c r="D2" s="61"/>
      <c r="E2" s="61"/>
      <c r="F2" s="61"/>
      <c r="G2" s="62"/>
      <c r="H2" s="67"/>
      <c r="I2" s="67"/>
      <c r="J2" s="37"/>
      <c r="K2" s="37"/>
      <c r="L2" s="38"/>
      <c r="M2" s="39"/>
      <c r="N2" s="39"/>
      <c r="O2" s="37"/>
      <c r="P2" s="36"/>
      <c r="Q2" s="85"/>
      <c r="R2" s="112"/>
    </row>
    <row r="3" spans="2:18" ht="29.25" customHeight="1" x14ac:dyDescent="0.2">
      <c r="B3" s="5"/>
      <c r="C3" s="71" t="s">
        <v>6</v>
      </c>
      <c r="D3" s="72" t="s">
        <v>66</v>
      </c>
      <c r="E3" s="72" t="s">
        <v>67</v>
      </c>
      <c r="F3" s="72" t="s">
        <v>0</v>
      </c>
      <c r="G3" s="72" t="s">
        <v>1</v>
      </c>
      <c r="H3" s="73" t="s">
        <v>2</v>
      </c>
      <c r="I3" s="73" t="s">
        <v>3</v>
      </c>
      <c r="J3" s="72" t="s">
        <v>37</v>
      </c>
      <c r="K3" s="74" t="s">
        <v>68</v>
      </c>
      <c r="L3" s="72" t="s">
        <v>0</v>
      </c>
      <c r="M3" s="73" t="s">
        <v>4</v>
      </c>
      <c r="N3" s="73" t="s">
        <v>5</v>
      </c>
      <c r="O3" s="72" t="s">
        <v>7</v>
      </c>
      <c r="P3" s="72" t="s">
        <v>8</v>
      </c>
      <c r="Q3" s="86"/>
    </row>
    <row r="4" spans="2:18" ht="18" customHeight="1" x14ac:dyDescent="0.25">
      <c r="B4" s="6">
        <v>1</v>
      </c>
      <c r="C4" s="55" t="s">
        <v>443</v>
      </c>
      <c r="D4" s="41" t="s">
        <v>318</v>
      </c>
      <c r="E4" s="41" t="s">
        <v>444</v>
      </c>
      <c r="F4" s="41"/>
      <c r="G4" s="41" t="s">
        <v>22</v>
      </c>
      <c r="H4" s="56">
        <v>43</v>
      </c>
      <c r="I4" s="56" t="s">
        <v>9</v>
      </c>
      <c r="J4" s="41" t="s">
        <v>13</v>
      </c>
      <c r="K4" s="41" t="s">
        <v>13</v>
      </c>
      <c r="L4" s="41" t="s">
        <v>13</v>
      </c>
      <c r="M4" s="56" t="s">
        <v>10</v>
      </c>
      <c r="N4" s="56" t="s">
        <v>10</v>
      </c>
      <c r="O4" s="41" t="s">
        <v>445</v>
      </c>
      <c r="P4" s="57" t="s">
        <v>12</v>
      </c>
    </row>
    <row r="5" spans="2:18" ht="18" customHeight="1" x14ac:dyDescent="0.25">
      <c r="B5" s="7">
        <f>B4+1</f>
        <v>2</v>
      </c>
      <c r="C5" s="42" t="s">
        <v>498</v>
      </c>
      <c r="D5" s="43" t="s">
        <v>501</v>
      </c>
      <c r="E5" s="43" t="s">
        <v>500</v>
      </c>
      <c r="F5" s="43"/>
      <c r="G5" s="43" t="s">
        <v>101</v>
      </c>
      <c r="H5" s="44">
        <v>16</v>
      </c>
      <c r="I5" s="44" t="s">
        <v>15</v>
      </c>
      <c r="J5" s="43" t="s">
        <v>39</v>
      </c>
      <c r="K5" s="43" t="s">
        <v>73</v>
      </c>
      <c r="L5" s="43" t="s">
        <v>73</v>
      </c>
      <c r="M5" s="44" t="s">
        <v>10</v>
      </c>
      <c r="N5" s="44" t="s">
        <v>10</v>
      </c>
      <c r="O5" s="43" t="s">
        <v>61</v>
      </c>
      <c r="P5" s="45" t="s">
        <v>12</v>
      </c>
    </row>
    <row r="6" spans="2:18" ht="18" customHeight="1" x14ac:dyDescent="0.25">
      <c r="B6" s="7">
        <f t="shared" ref="B6:B69" si="0">B5+1</f>
        <v>3</v>
      </c>
      <c r="C6" s="42" t="s">
        <v>290</v>
      </c>
      <c r="D6" s="43" t="s">
        <v>289</v>
      </c>
      <c r="E6" s="43" t="s">
        <v>291</v>
      </c>
      <c r="F6" s="43"/>
      <c r="G6" s="43" t="s">
        <v>125</v>
      </c>
      <c r="H6" s="44">
        <v>46</v>
      </c>
      <c r="I6" s="44" t="s">
        <v>9</v>
      </c>
      <c r="J6" s="43" t="s">
        <v>23</v>
      </c>
      <c r="K6" s="43" t="s">
        <v>73</v>
      </c>
      <c r="L6" s="43" t="s">
        <v>73</v>
      </c>
      <c r="M6" s="44" t="s">
        <v>10</v>
      </c>
      <c r="N6" s="44" t="s">
        <v>10</v>
      </c>
      <c r="O6" s="43" t="s">
        <v>12</v>
      </c>
      <c r="P6" s="45" t="s">
        <v>12</v>
      </c>
    </row>
    <row r="7" spans="2:18" ht="18" customHeight="1" x14ac:dyDescent="0.25">
      <c r="B7" s="7">
        <f t="shared" si="0"/>
        <v>4</v>
      </c>
      <c r="C7" s="42" t="s">
        <v>525</v>
      </c>
      <c r="D7" s="43" t="s">
        <v>113</v>
      </c>
      <c r="E7" s="43" t="s">
        <v>110</v>
      </c>
      <c r="F7" s="43"/>
      <c r="G7" s="43" t="s">
        <v>526</v>
      </c>
      <c r="H7" s="44">
        <v>19</v>
      </c>
      <c r="I7" s="44" t="s">
        <v>15</v>
      </c>
      <c r="J7" s="43" t="s">
        <v>39</v>
      </c>
      <c r="K7" s="43" t="s">
        <v>527</v>
      </c>
      <c r="L7" s="43" t="s">
        <v>79</v>
      </c>
      <c r="M7" s="44" t="s">
        <v>10</v>
      </c>
      <c r="N7" s="44" t="s">
        <v>10</v>
      </c>
      <c r="O7" s="43" t="s">
        <v>283</v>
      </c>
      <c r="P7" s="45" t="s">
        <v>16</v>
      </c>
    </row>
    <row r="8" spans="2:18" s="3" customFormat="1" ht="18" customHeight="1" x14ac:dyDescent="0.25">
      <c r="B8" s="7">
        <f t="shared" si="0"/>
        <v>5</v>
      </c>
      <c r="C8" s="42" t="s">
        <v>402</v>
      </c>
      <c r="D8" s="43" t="s">
        <v>401</v>
      </c>
      <c r="E8" s="43" t="s">
        <v>403</v>
      </c>
      <c r="F8" s="43"/>
      <c r="G8" s="43" t="s">
        <v>83</v>
      </c>
      <c r="H8" s="44">
        <v>50</v>
      </c>
      <c r="I8" s="44" t="s">
        <v>9</v>
      </c>
      <c r="J8" s="43" t="s">
        <v>23</v>
      </c>
      <c r="K8" s="43" t="s">
        <v>79</v>
      </c>
      <c r="L8" s="43" t="s">
        <v>79</v>
      </c>
      <c r="M8" s="44" t="s">
        <v>10</v>
      </c>
      <c r="N8" s="44" t="s">
        <v>10</v>
      </c>
      <c r="O8" s="43" t="s">
        <v>404</v>
      </c>
      <c r="P8" s="45" t="s">
        <v>12</v>
      </c>
      <c r="R8" s="66"/>
    </row>
    <row r="9" spans="2:18" s="3" customFormat="1" ht="18" customHeight="1" x14ac:dyDescent="0.25">
      <c r="B9" s="7">
        <f t="shared" si="0"/>
        <v>6</v>
      </c>
      <c r="C9" s="42" t="s">
        <v>391</v>
      </c>
      <c r="D9" s="43" t="s">
        <v>395</v>
      </c>
      <c r="E9" s="43" t="s">
        <v>396</v>
      </c>
      <c r="F9" s="43"/>
      <c r="G9" s="43" t="s">
        <v>205</v>
      </c>
      <c r="H9" s="44">
        <v>16</v>
      </c>
      <c r="I9" s="44" t="s">
        <v>15</v>
      </c>
      <c r="J9" s="43" t="s">
        <v>39</v>
      </c>
      <c r="K9" s="43" t="s">
        <v>73</v>
      </c>
      <c r="L9" s="43" t="s">
        <v>73</v>
      </c>
      <c r="M9" s="44" t="s">
        <v>10</v>
      </c>
      <c r="N9" s="44" t="s">
        <v>10</v>
      </c>
      <c r="O9" s="43" t="s">
        <v>392</v>
      </c>
      <c r="P9" s="45" t="s">
        <v>12</v>
      </c>
      <c r="R9" s="66"/>
    </row>
    <row r="10" spans="2:18" s="3" customFormat="1" ht="18" customHeight="1" x14ac:dyDescent="0.25">
      <c r="B10" s="7">
        <f t="shared" si="0"/>
        <v>7</v>
      </c>
      <c r="C10" s="42" t="s">
        <v>386</v>
      </c>
      <c r="D10" s="43" t="s">
        <v>385</v>
      </c>
      <c r="E10" s="43" t="s">
        <v>385</v>
      </c>
      <c r="F10" s="43"/>
      <c r="G10" s="43" t="s">
        <v>19</v>
      </c>
      <c r="H10" s="44">
        <v>38</v>
      </c>
      <c r="I10" s="44" t="s">
        <v>9</v>
      </c>
      <c r="J10" s="43" t="s">
        <v>23</v>
      </c>
      <c r="K10" s="43" t="s">
        <v>387</v>
      </c>
      <c r="L10" s="43" t="s">
        <v>73</v>
      </c>
      <c r="M10" s="44" t="s">
        <v>10</v>
      </c>
      <c r="N10" s="44" t="s">
        <v>10</v>
      </c>
      <c r="O10" s="43" t="s">
        <v>388</v>
      </c>
      <c r="P10" s="45" t="s">
        <v>12</v>
      </c>
      <c r="R10" s="66"/>
    </row>
    <row r="11" spans="2:18" s="3" customFormat="1" ht="18" customHeight="1" x14ac:dyDescent="0.25">
      <c r="B11" s="7">
        <f t="shared" si="0"/>
        <v>8</v>
      </c>
      <c r="C11" s="42">
        <v>714</v>
      </c>
      <c r="D11" s="43" t="s">
        <v>151</v>
      </c>
      <c r="E11" s="43" t="s">
        <v>148</v>
      </c>
      <c r="F11" s="43"/>
      <c r="G11" s="43" t="s">
        <v>76</v>
      </c>
      <c r="H11" s="44">
        <v>20</v>
      </c>
      <c r="I11" s="44" t="s">
        <v>15</v>
      </c>
      <c r="J11" s="43" t="s">
        <v>39</v>
      </c>
      <c r="K11" s="43" t="s">
        <v>152</v>
      </c>
      <c r="L11" s="43" t="s">
        <v>152</v>
      </c>
      <c r="M11" s="44" t="s">
        <v>10</v>
      </c>
      <c r="N11" s="44" t="s">
        <v>10</v>
      </c>
      <c r="O11" s="43" t="s">
        <v>48</v>
      </c>
      <c r="P11" s="45" t="s">
        <v>12</v>
      </c>
      <c r="R11" s="113"/>
    </row>
    <row r="12" spans="2:18" s="3" customFormat="1" ht="18" customHeight="1" x14ac:dyDescent="0.25">
      <c r="B12" s="7">
        <f t="shared" si="0"/>
        <v>9</v>
      </c>
      <c r="C12" s="42">
        <v>744</v>
      </c>
      <c r="D12" s="43" t="s">
        <v>162</v>
      </c>
      <c r="E12" s="43" t="s">
        <v>129</v>
      </c>
      <c r="F12" s="43"/>
      <c r="G12" s="43" t="s">
        <v>130</v>
      </c>
      <c r="H12" s="44">
        <v>38</v>
      </c>
      <c r="I12" s="44" t="s">
        <v>9</v>
      </c>
      <c r="J12" s="43" t="s">
        <v>85</v>
      </c>
      <c r="K12" s="43" t="s">
        <v>79</v>
      </c>
      <c r="L12" s="43" t="s">
        <v>79</v>
      </c>
      <c r="M12" s="44" t="s">
        <v>10</v>
      </c>
      <c r="N12" s="44" t="s">
        <v>10</v>
      </c>
      <c r="O12" s="43" t="s">
        <v>69</v>
      </c>
      <c r="P12" s="45" t="s">
        <v>16</v>
      </c>
      <c r="R12" s="113"/>
    </row>
    <row r="13" spans="2:18" s="3" customFormat="1" ht="18" customHeight="1" x14ac:dyDescent="0.25">
      <c r="B13" s="7">
        <f t="shared" si="0"/>
        <v>10</v>
      </c>
      <c r="C13" s="42">
        <v>744</v>
      </c>
      <c r="D13" s="43" t="s">
        <v>127</v>
      </c>
      <c r="E13" s="43" t="s">
        <v>128</v>
      </c>
      <c r="F13" s="84"/>
      <c r="G13" s="43" t="s">
        <v>14</v>
      </c>
      <c r="H13" s="44">
        <v>24</v>
      </c>
      <c r="I13" s="44" t="s">
        <v>15</v>
      </c>
      <c r="J13" s="43" t="s">
        <v>85</v>
      </c>
      <c r="K13" s="43" t="s">
        <v>79</v>
      </c>
      <c r="L13" s="43" t="s">
        <v>79</v>
      </c>
      <c r="M13" s="44" t="s">
        <v>10</v>
      </c>
      <c r="N13" s="44" t="s">
        <v>10</v>
      </c>
      <c r="O13" s="43" t="s">
        <v>69</v>
      </c>
      <c r="P13" s="45" t="s">
        <v>16</v>
      </c>
      <c r="R13" s="114"/>
    </row>
    <row r="14" spans="2:18" s="3" customFormat="1" ht="18" customHeight="1" x14ac:dyDescent="0.25">
      <c r="B14" s="7">
        <f t="shared" si="0"/>
        <v>11</v>
      </c>
      <c r="C14" s="42">
        <v>744</v>
      </c>
      <c r="D14" s="43" t="s">
        <v>289</v>
      </c>
      <c r="E14" s="43" t="s">
        <v>124</v>
      </c>
      <c r="F14" s="43"/>
      <c r="G14" s="43" t="s">
        <v>125</v>
      </c>
      <c r="H14" s="44">
        <v>24</v>
      </c>
      <c r="I14" s="44" t="s">
        <v>9</v>
      </c>
      <c r="J14" s="43" t="s">
        <v>23</v>
      </c>
      <c r="K14" s="43" t="s">
        <v>126</v>
      </c>
      <c r="L14" s="43" t="s">
        <v>126</v>
      </c>
      <c r="M14" s="44" t="s">
        <v>10</v>
      </c>
      <c r="N14" s="44" t="s">
        <v>10</v>
      </c>
      <c r="O14" s="43" t="s">
        <v>69</v>
      </c>
      <c r="P14" s="45" t="s">
        <v>16</v>
      </c>
      <c r="R14" s="113"/>
    </row>
    <row r="15" spans="2:18" s="3" customFormat="1" ht="18" customHeight="1" x14ac:dyDescent="0.25">
      <c r="B15" s="7">
        <f t="shared" si="0"/>
        <v>12</v>
      </c>
      <c r="C15" s="42">
        <v>744</v>
      </c>
      <c r="D15" s="43" t="s">
        <v>318</v>
      </c>
      <c r="E15" s="43" t="s">
        <v>123</v>
      </c>
      <c r="F15" s="43"/>
      <c r="G15" s="43" t="s">
        <v>22</v>
      </c>
      <c r="H15" s="44">
        <v>26</v>
      </c>
      <c r="I15" s="44" t="s">
        <v>15</v>
      </c>
      <c r="J15" s="43" t="s">
        <v>23</v>
      </c>
      <c r="K15" s="43" t="s">
        <v>79</v>
      </c>
      <c r="L15" s="43" t="s">
        <v>79</v>
      </c>
      <c r="M15" s="44" t="s">
        <v>10</v>
      </c>
      <c r="N15" s="44" t="s">
        <v>10</v>
      </c>
      <c r="O15" s="43" t="s">
        <v>69</v>
      </c>
      <c r="P15" s="45" t="s">
        <v>16</v>
      </c>
      <c r="R15" s="113"/>
    </row>
    <row r="16" spans="2:18" s="3" customFormat="1" ht="18" customHeight="1" x14ac:dyDescent="0.25">
      <c r="B16" s="7">
        <f t="shared" si="0"/>
        <v>13</v>
      </c>
      <c r="C16" s="42">
        <v>744</v>
      </c>
      <c r="D16" s="43" t="s">
        <v>122</v>
      </c>
      <c r="E16" s="43" t="s">
        <v>75</v>
      </c>
      <c r="F16" s="84"/>
      <c r="G16" s="43" t="s">
        <v>22</v>
      </c>
      <c r="H16" s="44">
        <v>36</v>
      </c>
      <c r="I16" s="44" t="s">
        <v>9</v>
      </c>
      <c r="J16" s="43" t="s">
        <v>23</v>
      </c>
      <c r="K16" s="43" t="s">
        <v>79</v>
      </c>
      <c r="L16" s="43" t="s">
        <v>79</v>
      </c>
      <c r="M16" s="44" t="s">
        <v>10</v>
      </c>
      <c r="N16" s="44" t="s">
        <v>10</v>
      </c>
      <c r="O16" s="43" t="s">
        <v>69</v>
      </c>
      <c r="P16" s="45" t="s">
        <v>16</v>
      </c>
      <c r="R16" s="114"/>
    </row>
    <row r="17" spans="2:31" s="3" customFormat="1" ht="18" customHeight="1" x14ac:dyDescent="0.25">
      <c r="B17" s="7">
        <f t="shared" si="0"/>
        <v>14</v>
      </c>
      <c r="C17" s="42">
        <v>744</v>
      </c>
      <c r="D17" s="109" t="s">
        <v>448</v>
      </c>
      <c r="E17" s="109" t="s">
        <v>131</v>
      </c>
      <c r="F17" s="109"/>
      <c r="G17" s="109" t="s">
        <v>22</v>
      </c>
      <c r="H17" s="44">
        <v>26</v>
      </c>
      <c r="I17" s="44" t="s">
        <v>9</v>
      </c>
      <c r="J17" s="43" t="s">
        <v>85</v>
      </c>
      <c r="K17" s="43" t="s">
        <v>79</v>
      </c>
      <c r="L17" s="43" t="s">
        <v>79</v>
      </c>
      <c r="M17" s="44" t="s">
        <v>10</v>
      </c>
      <c r="N17" s="44" t="s">
        <v>10</v>
      </c>
      <c r="O17" s="43" t="s">
        <v>69</v>
      </c>
      <c r="P17" s="45" t="s">
        <v>16</v>
      </c>
      <c r="R17" s="114"/>
    </row>
    <row r="18" spans="2:31" s="3" customFormat="1" ht="18" customHeight="1" x14ac:dyDescent="0.25">
      <c r="B18" s="7">
        <f t="shared" si="0"/>
        <v>15</v>
      </c>
      <c r="C18" s="42">
        <v>744</v>
      </c>
      <c r="D18" s="109" t="s">
        <v>447</v>
      </c>
      <c r="E18" s="109" t="s">
        <v>132</v>
      </c>
      <c r="F18" s="109" t="s">
        <v>447</v>
      </c>
      <c r="G18" s="109" t="s">
        <v>22</v>
      </c>
      <c r="H18" s="44">
        <v>24</v>
      </c>
      <c r="I18" s="44" t="s">
        <v>15</v>
      </c>
      <c r="J18" s="43" t="s">
        <v>85</v>
      </c>
      <c r="K18" s="43" t="s">
        <v>79</v>
      </c>
      <c r="L18" s="43" t="s">
        <v>79</v>
      </c>
      <c r="M18" s="44" t="s">
        <v>10</v>
      </c>
      <c r="N18" s="44" t="s">
        <v>10</v>
      </c>
      <c r="O18" s="43" t="s">
        <v>69</v>
      </c>
      <c r="P18" s="45" t="s">
        <v>16</v>
      </c>
      <c r="R18" s="113"/>
    </row>
    <row r="19" spans="2:31" s="3" customFormat="1" ht="18" customHeight="1" x14ac:dyDescent="0.25">
      <c r="B19" s="7">
        <f t="shared" si="0"/>
        <v>16</v>
      </c>
      <c r="C19" s="42">
        <v>744</v>
      </c>
      <c r="D19" s="109" t="s">
        <v>175</v>
      </c>
      <c r="E19" s="109" t="s">
        <v>133</v>
      </c>
      <c r="F19" s="109"/>
      <c r="G19" s="109" t="s">
        <v>49</v>
      </c>
      <c r="H19" s="44">
        <v>33</v>
      </c>
      <c r="I19" s="44" t="s">
        <v>9</v>
      </c>
      <c r="J19" s="43" t="s">
        <v>85</v>
      </c>
      <c r="K19" s="43" t="s">
        <v>126</v>
      </c>
      <c r="L19" s="43" t="s">
        <v>126</v>
      </c>
      <c r="M19" s="44" t="s">
        <v>10</v>
      </c>
      <c r="N19" s="44" t="s">
        <v>10</v>
      </c>
      <c r="O19" s="43" t="s">
        <v>69</v>
      </c>
      <c r="P19" s="45" t="s">
        <v>16</v>
      </c>
      <c r="R19" s="114"/>
    </row>
    <row r="20" spans="2:31" s="3" customFormat="1" ht="18" customHeight="1" x14ac:dyDescent="0.25">
      <c r="B20" s="7">
        <f t="shared" si="0"/>
        <v>17</v>
      </c>
      <c r="C20" s="42">
        <v>756</v>
      </c>
      <c r="D20" s="43" t="s">
        <v>397</v>
      </c>
      <c r="E20" s="43" t="s">
        <v>398</v>
      </c>
      <c r="F20" s="43"/>
      <c r="G20" s="43" t="s">
        <v>57</v>
      </c>
      <c r="H20" s="44">
        <v>30</v>
      </c>
      <c r="I20" s="44" t="s">
        <v>9</v>
      </c>
      <c r="J20" s="43" t="s">
        <v>23</v>
      </c>
      <c r="K20" s="43" t="s">
        <v>399</v>
      </c>
      <c r="L20" s="43" t="s">
        <v>79</v>
      </c>
      <c r="M20" s="44" t="s">
        <v>10</v>
      </c>
      <c r="N20" s="44" t="s">
        <v>10</v>
      </c>
      <c r="O20" s="43" t="s">
        <v>64</v>
      </c>
      <c r="P20" s="45" t="s">
        <v>16</v>
      </c>
      <c r="R20" s="113"/>
    </row>
    <row r="21" spans="2:31" s="3" customFormat="1" ht="18" customHeight="1" x14ac:dyDescent="0.25">
      <c r="B21" s="7">
        <f t="shared" si="0"/>
        <v>18</v>
      </c>
      <c r="C21" s="42">
        <v>756</v>
      </c>
      <c r="D21" s="109" t="s">
        <v>409</v>
      </c>
      <c r="E21" s="109" t="s">
        <v>400</v>
      </c>
      <c r="F21" s="109"/>
      <c r="G21" s="109" t="s">
        <v>22</v>
      </c>
      <c r="H21" s="44">
        <v>33</v>
      </c>
      <c r="I21" s="44" t="s">
        <v>9</v>
      </c>
      <c r="J21" s="43" t="s">
        <v>23</v>
      </c>
      <c r="K21" s="43" t="s">
        <v>399</v>
      </c>
      <c r="L21" s="43" t="s">
        <v>79</v>
      </c>
      <c r="M21" s="44" t="s">
        <v>10</v>
      </c>
      <c r="N21" s="44" t="s">
        <v>10</v>
      </c>
      <c r="O21" s="43" t="s">
        <v>64</v>
      </c>
      <c r="P21" s="45" t="s">
        <v>16</v>
      </c>
      <c r="R21" s="113"/>
    </row>
    <row r="22" spans="2:31" s="3" customFormat="1" ht="18" customHeight="1" x14ac:dyDescent="0.25">
      <c r="B22" s="7">
        <f t="shared" si="0"/>
        <v>19</v>
      </c>
      <c r="C22" s="42">
        <v>800</v>
      </c>
      <c r="D22" s="43" t="s">
        <v>81</v>
      </c>
      <c r="E22" s="43" t="s">
        <v>82</v>
      </c>
      <c r="F22" s="43"/>
      <c r="G22" s="43" t="s">
        <v>83</v>
      </c>
      <c r="H22" s="44">
        <v>36</v>
      </c>
      <c r="I22" s="44" t="s">
        <v>9</v>
      </c>
      <c r="J22" s="43" t="s">
        <v>85</v>
      </c>
      <c r="K22" s="43" t="s">
        <v>84</v>
      </c>
      <c r="L22" s="43" t="s">
        <v>84</v>
      </c>
      <c r="M22" s="44" t="s">
        <v>10</v>
      </c>
      <c r="N22" s="44" t="s">
        <v>10</v>
      </c>
      <c r="O22" s="43" t="s">
        <v>64</v>
      </c>
      <c r="P22" s="45" t="s">
        <v>16</v>
      </c>
      <c r="R22" s="113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2:31" s="3" customFormat="1" ht="18" customHeight="1" x14ac:dyDescent="0.25">
      <c r="B23" s="7">
        <f t="shared" si="0"/>
        <v>20</v>
      </c>
      <c r="C23" s="42">
        <v>844</v>
      </c>
      <c r="D23" s="43" t="s">
        <v>156</v>
      </c>
      <c r="E23" s="43" t="s">
        <v>157</v>
      </c>
      <c r="F23" s="43"/>
      <c r="G23" s="43" t="s">
        <v>57</v>
      </c>
      <c r="H23" s="44">
        <v>24</v>
      </c>
      <c r="I23" s="44" t="s">
        <v>9</v>
      </c>
      <c r="J23" s="43" t="s">
        <v>159</v>
      </c>
      <c r="K23" s="43" t="s">
        <v>158</v>
      </c>
      <c r="L23" s="43" t="s">
        <v>73</v>
      </c>
      <c r="M23" s="44" t="s">
        <v>10</v>
      </c>
      <c r="N23" s="44" t="s">
        <v>11</v>
      </c>
      <c r="O23" s="43" t="s">
        <v>54</v>
      </c>
      <c r="P23" s="45" t="s">
        <v>12</v>
      </c>
      <c r="R23" s="113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2:31" s="3" customFormat="1" ht="18" customHeight="1" x14ac:dyDescent="0.25">
      <c r="B24" s="7">
        <f t="shared" si="0"/>
        <v>21</v>
      </c>
      <c r="C24" s="42">
        <v>962</v>
      </c>
      <c r="D24" s="43" t="s">
        <v>383</v>
      </c>
      <c r="E24" s="43" t="s">
        <v>383</v>
      </c>
      <c r="F24" s="43"/>
      <c r="G24" s="43" t="s">
        <v>384</v>
      </c>
      <c r="H24" s="44">
        <v>38</v>
      </c>
      <c r="I24" s="44" t="s">
        <v>9</v>
      </c>
      <c r="J24" s="43" t="s">
        <v>23</v>
      </c>
      <c r="K24" s="43" t="s">
        <v>13</v>
      </c>
      <c r="L24" s="43" t="s">
        <v>79</v>
      </c>
      <c r="M24" s="44" t="s">
        <v>10</v>
      </c>
      <c r="N24" s="44" t="s">
        <v>10</v>
      </c>
      <c r="O24" s="43" t="s">
        <v>193</v>
      </c>
      <c r="P24" s="45" t="s">
        <v>12</v>
      </c>
      <c r="R24" s="113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2:31" s="3" customFormat="1" ht="18" customHeight="1" x14ac:dyDescent="0.25">
      <c r="B25" s="7">
        <f t="shared" si="0"/>
        <v>22</v>
      </c>
      <c r="C25" s="42">
        <v>1115</v>
      </c>
      <c r="D25" s="43" t="s">
        <v>510</v>
      </c>
      <c r="E25" s="43" t="s">
        <v>510</v>
      </c>
      <c r="F25" s="43"/>
      <c r="G25" s="43" t="s">
        <v>19</v>
      </c>
      <c r="H25" s="44">
        <v>29</v>
      </c>
      <c r="I25" s="44" t="s">
        <v>9</v>
      </c>
      <c r="J25" s="43" t="s">
        <v>23</v>
      </c>
      <c r="K25" s="43" t="s">
        <v>512</v>
      </c>
      <c r="L25" s="43" t="s">
        <v>73</v>
      </c>
      <c r="M25" s="44" t="s">
        <v>10</v>
      </c>
      <c r="N25" s="44" t="s">
        <v>11</v>
      </c>
      <c r="O25" s="43" t="s">
        <v>48</v>
      </c>
      <c r="P25" s="45" t="s">
        <v>12</v>
      </c>
      <c r="R25" s="113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2:31" s="3" customFormat="1" ht="18" customHeight="1" x14ac:dyDescent="0.25">
      <c r="B26" s="7">
        <f t="shared" si="0"/>
        <v>23</v>
      </c>
      <c r="C26" s="42">
        <v>1176</v>
      </c>
      <c r="D26" s="43" t="s">
        <v>91</v>
      </c>
      <c r="E26" s="43" t="s">
        <v>533</v>
      </c>
      <c r="F26" s="43"/>
      <c r="G26" s="43" t="s">
        <v>58</v>
      </c>
      <c r="H26" s="44">
        <v>42</v>
      </c>
      <c r="I26" s="44" t="s">
        <v>9</v>
      </c>
      <c r="J26" s="43" t="s">
        <v>23</v>
      </c>
      <c r="K26" s="43" t="s">
        <v>73</v>
      </c>
      <c r="L26" s="43" t="s">
        <v>73</v>
      </c>
      <c r="M26" s="44" t="s">
        <v>10</v>
      </c>
      <c r="N26" s="44" t="s">
        <v>11</v>
      </c>
      <c r="O26" s="43" t="s">
        <v>54</v>
      </c>
      <c r="P26" s="45" t="s">
        <v>12</v>
      </c>
      <c r="R26" s="113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2:31" s="3" customFormat="1" ht="18" customHeight="1" x14ac:dyDescent="0.25">
      <c r="B27" s="7">
        <f t="shared" si="0"/>
        <v>24</v>
      </c>
      <c r="C27" s="42">
        <v>1212</v>
      </c>
      <c r="D27" s="43" t="s">
        <v>245</v>
      </c>
      <c r="E27" s="43" t="s">
        <v>245</v>
      </c>
      <c r="F27" s="43"/>
      <c r="G27" s="43" t="s">
        <v>14</v>
      </c>
      <c r="H27" s="44">
        <v>42</v>
      </c>
      <c r="I27" s="44" t="s">
        <v>9</v>
      </c>
      <c r="J27" s="43" t="s">
        <v>247</v>
      </c>
      <c r="K27" s="43" t="s">
        <v>246</v>
      </c>
      <c r="L27" s="43" t="s">
        <v>248</v>
      </c>
      <c r="M27" s="44" t="s">
        <v>10</v>
      </c>
      <c r="N27" s="44" t="s">
        <v>10</v>
      </c>
      <c r="O27" s="43" t="s">
        <v>107</v>
      </c>
      <c r="P27" s="45" t="s">
        <v>16</v>
      </c>
      <c r="R27" s="113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2:31" s="3" customFormat="1" ht="18" customHeight="1" x14ac:dyDescent="0.25">
      <c r="B28" s="7">
        <f t="shared" si="0"/>
        <v>25</v>
      </c>
      <c r="C28" s="42">
        <v>1403</v>
      </c>
      <c r="D28" s="43" t="s">
        <v>259</v>
      </c>
      <c r="E28" s="43" t="s">
        <v>259</v>
      </c>
      <c r="F28" s="43"/>
      <c r="G28" s="43" t="s">
        <v>19</v>
      </c>
      <c r="H28" s="44">
        <v>26</v>
      </c>
      <c r="I28" s="44" t="s">
        <v>15</v>
      </c>
      <c r="J28" s="43" t="s">
        <v>23</v>
      </c>
      <c r="K28" s="43" t="s">
        <v>255</v>
      </c>
      <c r="L28" s="43" t="s">
        <v>79</v>
      </c>
      <c r="M28" s="44" t="s">
        <v>10</v>
      </c>
      <c r="N28" s="44" t="s">
        <v>10</v>
      </c>
      <c r="O28" s="43" t="s">
        <v>256</v>
      </c>
      <c r="P28" s="45" t="s">
        <v>16</v>
      </c>
      <c r="R28" s="113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2:31" s="3" customFormat="1" ht="18" customHeight="1" x14ac:dyDescent="0.25">
      <c r="B29" s="7">
        <f t="shared" si="0"/>
        <v>26</v>
      </c>
      <c r="C29" s="42">
        <v>1403</v>
      </c>
      <c r="D29" s="43" t="s">
        <v>253</v>
      </c>
      <c r="E29" s="43" t="s">
        <v>254</v>
      </c>
      <c r="F29" s="43"/>
      <c r="G29" s="43" t="s">
        <v>19</v>
      </c>
      <c r="H29" s="44">
        <v>40</v>
      </c>
      <c r="I29" s="44" t="s">
        <v>17</v>
      </c>
      <c r="J29" s="43" t="s">
        <v>23</v>
      </c>
      <c r="K29" s="43" t="s">
        <v>255</v>
      </c>
      <c r="L29" s="43" t="s">
        <v>79</v>
      </c>
      <c r="M29" s="44" t="s">
        <v>10</v>
      </c>
      <c r="N29" s="44" t="s">
        <v>10</v>
      </c>
      <c r="O29" s="43" t="s">
        <v>256</v>
      </c>
      <c r="P29" s="45" t="s">
        <v>16</v>
      </c>
      <c r="R29" s="113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2:31" s="3" customFormat="1" ht="18" customHeight="1" x14ac:dyDescent="0.25">
      <c r="B30" s="7">
        <f t="shared" si="0"/>
        <v>27</v>
      </c>
      <c r="C30" s="42">
        <v>1403</v>
      </c>
      <c r="D30" s="43" t="s">
        <v>347</v>
      </c>
      <c r="E30" s="43" t="s">
        <v>257</v>
      </c>
      <c r="F30" s="43"/>
      <c r="G30" s="43" t="s">
        <v>258</v>
      </c>
      <c r="H30" s="43">
        <v>40</v>
      </c>
      <c r="I30" s="44" t="s">
        <v>9</v>
      </c>
      <c r="J30" s="43" t="s">
        <v>23</v>
      </c>
      <c r="K30" s="43" t="s">
        <v>255</v>
      </c>
      <c r="L30" s="43" t="s">
        <v>79</v>
      </c>
      <c r="M30" s="44" t="s">
        <v>10</v>
      </c>
      <c r="N30" s="44" t="s">
        <v>10</v>
      </c>
      <c r="O30" s="43" t="s">
        <v>256</v>
      </c>
      <c r="P30" s="45" t="s">
        <v>16</v>
      </c>
      <c r="R30" s="113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2:31" s="3" customFormat="1" ht="18" customHeight="1" x14ac:dyDescent="0.25">
      <c r="B31" s="7">
        <f t="shared" si="0"/>
        <v>28</v>
      </c>
      <c r="C31" s="42">
        <v>1500</v>
      </c>
      <c r="D31" s="43" t="s">
        <v>362</v>
      </c>
      <c r="E31" s="43" t="s">
        <v>363</v>
      </c>
      <c r="F31" s="43"/>
      <c r="G31" s="43" t="s">
        <v>20</v>
      </c>
      <c r="H31" s="44">
        <v>17</v>
      </c>
      <c r="I31" s="44" t="s">
        <v>15</v>
      </c>
      <c r="J31" s="43" t="s">
        <v>366</v>
      </c>
      <c r="K31" s="43" t="s">
        <v>364</v>
      </c>
      <c r="L31" s="43" t="s">
        <v>365</v>
      </c>
      <c r="M31" s="44" t="s">
        <v>10</v>
      </c>
      <c r="N31" s="44" t="s">
        <v>11</v>
      </c>
      <c r="O31" s="43" t="s">
        <v>56</v>
      </c>
      <c r="P31" s="45" t="s">
        <v>12</v>
      </c>
      <c r="R31" s="113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2:31" s="3" customFormat="1" ht="18" customHeight="1" x14ac:dyDescent="0.25">
      <c r="B32" s="7">
        <f t="shared" si="0"/>
        <v>29</v>
      </c>
      <c r="C32" s="42">
        <v>1563</v>
      </c>
      <c r="D32" s="43" t="s">
        <v>190</v>
      </c>
      <c r="E32" s="43" t="s">
        <v>191</v>
      </c>
      <c r="F32" s="43"/>
      <c r="G32" s="43" t="s">
        <v>49</v>
      </c>
      <c r="H32" s="44">
        <v>18</v>
      </c>
      <c r="I32" s="44" t="s">
        <v>15</v>
      </c>
      <c r="J32" s="43" t="s">
        <v>199</v>
      </c>
      <c r="K32" s="43" t="s">
        <v>198</v>
      </c>
      <c r="L32" s="43" t="s">
        <v>198</v>
      </c>
      <c r="M32" s="44" t="s">
        <v>10</v>
      </c>
      <c r="N32" s="44" t="s">
        <v>11</v>
      </c>
      <c r="O32" s="43" t="s">
        <v>56</v>
      </c>
      <c r="P32" s="45" t="s">
        <v>12</v>
      </c>
      <c r="R32" s="11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2:31" s="3" customFormat="1" ht="18" customHeight="1" x14ac:dyDescent="0.25">
      <c r="B33" s="7">
        <f t="shared" si="0"/>
        <v>30</v>
      </c>
      <c r="C33" s="42">
        <v>1563</v>
      </c>
      <c r="D33" s="109" t="s">
        <v>200</v>
      </c>
      <c r="E33" s="109" t="s">
        <v>200</v>
      </c>
      <c r="F33" s="109"/>
      <c r="G33" s="109" t="s">
        <v>201</v>
      </c>
      <c r="H33" s="44">
        <v>18</v>
      </c>
      <c r="I33" s="44" t="s">
        <v>15</v>
      </c>
      <c r="J33" s="43" t="s">
        <v>202</v>
      </c>
      <c r="K33" s="43" t="s">
        <v>198</v>
      </c>
      <c r="L33" s="43" t="s">
        <v>198</v>
      </c>
      <c r="M33" s="44" t="s">
        <v>10</v>
      </c>
      <c r="N33" s="44" t="s">
        <v>11</v>
      </c>
      <c r="O33" s="43" t="s">
        <v>56</v>
      </c>
      <c r="P33" s="45" t="s">
        <v>12</v>
      </c>
      <c r="R33" s="113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2:31" s="3" customFormat="1" ht="18" customHeight="1" x14ac:dyDescent="0.25">
      <c r="B34" s="7">
        <f t="shared" si="0"/>
        <v>31</v>
      </c>
      <c r="C34" s="42">
        <v>1576</v>
      </c>
      <c r="D34" s="43" t="s">
        <v>108</v>
      </c>
      <c r="E34" s="43" t="s">
        <v>108</v>
      </c>
      <c r="F34" s="43"/>
      <c r="G34" s="43" t="s">
        <v>49</v>
      </c>
      <c r="H34" s="44">
        <v>27</v>
      </c>
      <c r="I34" s="44" t="s">
        <v>15</v>
      </c>
      <c r="J34" s="43" t="s">
        <v>23</v>
      </c>
      <c r="K34" s="43" t="s">
        <v>79</v>
      </c>
      <c r="L34" s="43" t="s">
        <v>79</v>
      </c>
      <c r="M34" s="44" t="s">
        <v>10</v>
      </c>
      <c r="N34" s="44" t="s">
        <v>11</v>
      </c>
      <c r="O34" s="43" t="s">
        <v>107</v>
      </c>
      <c r="P34" s="45" t="s">
        <v>16</v>
      </c>
      <c r="R34" s="113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2:31" s="3" customFormat="1" ht="18" customHeight="1" x14ac:dyDescent="0.25">
      <c r="B35" s="7">
        <f t="shared" si="0"/>
        <v>32</v>
      </c>
      <c r="C35" s="42">
        <v>1576</v>
      </c>
      <c r="D35" s="43" t="s">
        <v>103</v>
      </c>
      <c r="E35" s="43" t="s">
        <v>109</v>
      </c>
      <c r="F35" s="83"/>
      <c r="G35" s="43" t="s">
        <v>19</v>
      </c>
      <c r="H35" s="44">
        <v>42</v>
      </c>
      <c r="I35" s="44" t="s">
        <v>9</v>
      </c>
      <c r="J35" s="43" t="s">
        <v>23</v>
      </c>
      <c r="K35" s="43" t="s">
        <v>79</v>
      </c>
      <c r="L35" s="43" t="s">
        <v>79</v>
      </c>
      <c r="M35" s="44" t="s">
        <v>10</v>
      </c>
      <c r="N35" s="44" t="s">
        <v>11</v>
      </c>
      <c r="O35" s="43" t="s">
        <v>107</v>
      </c>
      <c r="P35" s="45" t="s">
        <v>16</v>
      </c>
      <c r="R35" s="11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2:31" s="3" customFormat="1" ht="18" customHeight="1" x14ac:dyDescent="0.25">
      <c r="B36" s="7">
        <f t="shared" si="0"/>
        <v>33</v>
      </c>
      <c r="C36" s="42">
        <v>1576</v>
      </c>
      <c r="D36" s="127" t="s">
        <v>110</v>
      </c>
      <c r="E36" s="43" t="s">
        <v>110</v>
      </c>
      <c r="F36" s="43"/>
      <c r="G36" s="43" t="s">
        <v>111</v>
      </c>
      <c r="H36" s="44">
        <v>53</v>
      </c>
      <c r="I36" s="44" t="s">
        <v>63</v>
      </c>
      <c r="J36" s="43" t="s">
        <v>523</v>
      </c>
      <c r="K36" s="43" t="s">
        <v>79</v>
      </c>
      <c r="L36" s="43" t="s">
        <v>79</v>
      </c>
      <c r="M36" s="44" t="s">
        <v>10</v>
      </c>
      <c r="N36" s="44" t="s">
        <v>115</v>
      </c>
      <c r="O36" s="43" t="s">
        <v>107</v>
      </c>
      <c r="P36" s="45" t="s">
        <v>16</v>
      </c>
      <c r="R36" s="113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2:31" s="3" customFormat="1" ht="18" customHeight="1" x14ac:dyDescent="0.25">
      <c r="B37" s="7">
        <f t="shared" si="0"/>
        <v>34</v>
      </c>
      <c r="C37" s="42">
        <v>1576</v>
      </c>
      <c r="D37" s="43" t="s">
        <v>110</v>
      </c>
      <c r="E37" s="43" t="s">
        <v>110</v>
      </c>
      <c r="F37" s="43"/>
      <c r="G37" s="43" t="s">
        <v>112</v>
      </c>
      <c r="H37" s="44">
        <v>21</v>
      </c>
      <c r="I37" s="44" t="s">
        <v>15</v>
      </c>
      <c r="J37" s="43" t="s">
        <v>524</v>
      </c>
      <c r="K37" s="43" t="s">
        <v>79</v>
      </c>
      <c r="L37" s="43" t="s">
        <v>79</v>
      </c>
      <c r="M37" s="44" t="s">
        <v>10</v>
      </c>
      <c r="N37" s="44" t="s">
        <v>115</v>
      </c>
      <c r="O37" s="43" t="s">
        <v>107</v>
      </c>
      <c r="P37" s="45" t="s">
        <v>16</v>
      </c>
      <c r="R37" s="113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2:31" s="3" customFormat="1" ht="18" customHeight="1" x14ac:dyDescent="0.25">
      <c r="B38" s="7">
        <f t="shared" si="0"/>
        <v>35</v>
      </c>
      <c r="C38" s="42">
        <v>1576</v>
      </c>
      <c r="D38" s="43" t="s">
        <v>113</v>
      </c>
      <c r="E38" s="43" t="s">
        <v>110</v>
      </c>
      <c r="F38" s="127"/>
      <c r="G38" s="43" t="s">
        <v>114</v>
      </c>
      <c r="H38" s="44">
        <v>11</v>
      </c>
      <c r="I38" s="44" t="s">
        <v>15</v>
      </c>
      <c r="J38" s="43" t="s">
        <v>272</v>
      </c>
      <c r="K38" s="43" t="s">
        <v>79</v>
      </c>
      <c r="L38" s="43" t="s">
        <v>79</v>
      </c>
      <c r="M38" s="44" t="s">
        <v>10</v>
      </c>
      <c r="N38" s="44" t="s">
        <v>115</v>
      </c>
      <c r="O38" s="43" t="s">
        <v>107</v>
      </c>
      <c r="P38" s="45" t="s">
        <v>16</v>
      </c>
      <c r="R38" s="113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2:31" s="3" customFormat="1" ht="18" customHeight="1" x14ac:dyDescent="0.25">
      <c r="B39" s="7">
        <f t="shared" si="0"/>
        <v>36</v>
      </c>
      <c r="C39" s="42">
        <v>1576</v>
      </c>
      <c r="D39" s="43" t="s">
        <v>52</v>
      </c>
      <c r="E39" s="43" t="s">
        <v>65</v>
      </c>
      <c r="F39" s="43"/>
      <c r="G39" s="43" t="s">
        <v>22</v>
      </c>
      <c r="H39" s="44">
        <v>38</v>
      </c>
      <c r="I39" s="44" t="s">
        <v>9</v>
      </c>
      <c r="J39" s="43" t="s">
        <v>23</v>
      </c>
      <c r="K39" s="43" t="s">
        <v>79</v>
      </c>
      <c r="L39" s="43" t="s">
        <v>79</v>
      </c>
      <c r="M39" s="44" t="s">
        <v>10</v>
      </c>
      <c r="N39" s="44" t="s">
        <v>11</v>
      </c>
      <c r="O39" s="43" t="s">
        <v>107</v>
      </c>
      <c r="P39" s="45" t="s">
        <v>16</v>
      </c>
      <c r="R39" s="113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2:31" s="3" customFormat="1" ht="18" customHeight="1" x14ac:dyDescent="0.25">
      <c r="B40" s="7">
        <f t="shared" si="0"/>
        <v>37</v>
      </c>
      <c r="C40" s="42">
        <v>1635</v>
      </c>
      <c r="D40" s="63" t="s">
        <v>188</v>
      </c>
      <c r="E40" s="43" t="s">
        <v>189</v>
      </c>
      <c r="F40" s="43"/>
      <c r="G40" s="43" t="s">
        <v>49</v>
      </c>
      <c r="H40" s="44">
        <v>27</v>
      </c>
      <c r="I40" s="44" t="s">
        <v>9</v>
      </c>
      <c r="J40" s="43" t="s">
        <v>23</v>
      </c>
      <c r="K40" s="43" t="s">
        <v>79</v>
      </c>
      <c r="L40" s="43" t="s">
        <v>79</v>
      </c>
      <c r="M40" s="44" t="s">
        <v>10</v>
      </c>
      <c r="N40" s="44" t="s">
        <v>11</v>
      </c>
      <c r="O40" s="43" t="s">
        <v>12</v>
      </c>
      <c r="P40" s="45" t="s">
        <v>12</v>
      </c>
      <c r="R40" s="113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2:31" s="3" customFormat="1" ht="18" customHeight="1" x14ac:dyDescent="0.25">
      <c r="B41" s="7">
        <f t="shared" si="0"/>
        <v>38</v>
      </c>
      <c r="C41" s="42">
        <v>1748</v>
      </c>
      <c r="D41" s="43" t="s">
        <v>373</v>
      </c>
      <c r="E41" s="43" t="s">
        <v>373</v>
      </c>
      <c r="F41" s="43"/>
      <c r="G41" s="43" t="s">
        <v>83</v>
      </c>
      <c r="H41" s="44">
        <v>29</v>
      </c>
      <c r="I41" s="44" t="s">
        <v>9</v>
      </c>
      <c r="J41" s="91" t="s">
        <v>374</v>
      </c>
      <c r="K41" s="43" t="s">
        <v>84</v>
      </c>
      <c r="L41" s="43" t="s">
        <v>84</v>
      </c>
      <c r="M41" s="44" t="s">
        <v>10</v>
      </c>
      <c r="N41" s="44" t="s">
        <v>11</v>
      </c>
      <c r="O41" s="43" t="s">
        <v>239</v>
      </c>
      <c r="P41" s="45" t="s">
        <v>38</v>
      </c>
      <c r="R41" s="113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2:31" s="3" customFormat="1" ht="18" customHeight="1" x14ac:dyDescent="0.25">
      <c r="B42" s="7">
        <f t="shared" si="0"/>
        <v>39</v>
      </c>
      <c r="C42" s="42">
        <v>1858</v>
      </c>
      <c r="D42" s="43" t="s">
        <v>236</v>
      </c>
      <c r="E42" s="43" t="s">
        <v>237</v>
      </c>
      <c r="F42" s="43"/>
      <c r="G42" s="43" t="s">
        <v>20</v>
      </c>
      <c r="H42" s="44">
        <v>20</v>
      </c>
      <c r="I42" s="44" t="s">
        <v>15</v>
      </c>
      <c r="J42" s="43" t="s">
        <v>40</v>
      </c>
      <c r="K42" s="43" t="s">
        <v>79</v>
      </c>
      <c r="L42" s="43" t="s">
        <v>79</v>
      </c>
      <c r="M42" s="44" t="s">
        <v>238</v>
      </c>
      <c r="N42" s="44" t="s">
        <v>11</v>
      </c>
      <c r="O42" s="43" t="s">
        <v>239</v>
      </c>
      <c r="P42" s="45" t="s">
        <v>38</v>
      </c>
      <c r="R42" s="113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2:31" s="3" customFormat="1" ht="18" customHeight="1" x14ac:dyDescent="0.25">
      <c r="B43" s="7">
        <f t="shared" si="0"/>
        <v>40</v>
      </c>
      <c r="C43" s="42">
        <v>1873</v>
      </c>
      <c r="D43" s="43" t="s">
        <v>190</v>
      </c>
      <c r="E43" s="43" t="s">
        <v>191</v>
      </c>
      <c r="F43" s="43"/>
      <c r="G43" s="43" t="s">
        <v>58</v>
      </c>
      <c r="H43" s="44">
        <v>27</v>
      </c>
      <c r="I43" s="44" t="s">
        <v>9</v>
      </c>
      <c r="J43" s="43" t="s">
        <v>194</v>
      </c>
      <c r="K43" s="43" t="s">
        <v>73</v>
      </c>
      <c r="L43" s="43" t="s">
        <v>73</v>
      </c>
      <c r="M43" s="44" t="s">
        <v>192</v>
      </c>
      <c r="N43" s="44" t="s">
        <v>192</v>
      </c>
      <c r="O43" s="43" t="s">
        <v>193</v>
      </c>
      <c r="P43" s="45" t="s">
        <v>12</v>
      </c>
      <c r="R43" s="11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2:31" s="3" customFormat="1" ht="18" customHeight="1" x14ac:dyDescent="0.25">
      <c r="B44" s="7">
        <f t="shared" si="0"/>
        <v>41</v>
      </c>
      <c r="C44" s="42">
        <v>1909</v>
      </c>
      <c r="D44" s="43" t="s">
        <v>117</v>
      </c>
      <c r="E44" s="43" t="s">
        <v>118</v>
      </c>
      <c r="F44" s="43"/>
      <c r="G44" s="43" t="s">
        <v>19</v>
      </c>
      <c r="H44" s="44">
        <v>33</v>
      </c>
      <c r="I44" s="44" t="s">
        <v>9</v>
      </c>
      <c r="J44" s="43" t="s">
        <v>13</v>
      </c>
      <c r="K44" s="43" t="s">
        <v>13</v>
      </c>
      <c r="L44" s="43" t="s">
        <v>186</v>
      </c>
      <c r="M44" s="44" t="s">
        <v>10</v>
      </c>
      <c r="N44" s="44" t="s">
        <v>11</v>
      </c>
      <c r="O44" s="43" t="s">
        <v>55</v>
      </c>
      <c r="P44" s="45" t="s">
        <v>12</v>
      </c>
      <c r="R44" s="113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2:31" s="3" customFormat="1" ht="18" customHeight="1" x14ac:dyDescent="0.25">
      <c r="B45" s="7">
        <f t="shared" si="0"/>
        <v>42</v>
      </c>
      <c r="C45" s="42">
        <v>1909</v>
      </c>
      <c r="D45" s="43" t="s">
        <v>148</v>
      </c>
      <c r="E45" s="43" t="s">
        <v>148</v>
      </c>
      <c r="F45" s="63"/>
      <c r="G45" s="43" t="s">
        <v>22</v>
      </c>
      <c r="H45" s="44">
        <v>18</v>
      </c>
      <c r="I45" s="44" t="s">
        <v>15</v>
      </c>
      <c r="J45" s="43" t="s">
        <v>23</v>
      </c>
      <c r="K45" s="43" t="s">
        <v>13</v>
      </c>
      <c r="L45" s="43" t="s">
        <v>73</v>
      </c>
      <c r="M45" s="44" t="s">
        <v>10</v>
      </c>
      <c r="N45" s="44" t="s">
        <v>11</v>
      </c>
      <c r="O45" s="43" t="s">
        <v>55</v>
      </c>
      <c r="P45" s="45" t="s">
        <v>12</v>
      </c>
      <c r="R45" s="113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2:31" s="3" customFormat="1" ht="18" customHeight="1" x14ac:dyDescent="0.25">
      <c r="B46" s="7">
        <f t="shared" si="0"/>
        <v>43</v>
      </c>
      <c r="C46" s="42">
        <v>1909</v>
      </c>
      <c r="D46" s="43" t="s">
        <v>153</v>
      </c>
      <c r="E46" s="43" t="s">
        <v>154</v>
      </c>
      <c r="F46" s="43"/>
      <c r="G46" s="43" t="s">
        <v>53</v>
      </c>
      <c r="H46" s="44">
        <v>26</v>
      </c>
      <c r="I46" s="44" t="s">
        <v>9</v>
      </c>
      <c r="J46" s="43" t="s">
        <v>155</v>
      </c>
      <c r="K46" s="43" t="s">
        <v>13</v>
      </c>
      <c r="L46" s="43" t="s">
        <v>73</v>
      </c>
      <c r="M46" s="44" t="s">
        <v>10</v>
      </c>
      <c r="N46" s="44" t="s">
        <v>11</v>
      </c>
      <c r="O46" s="43" t="s">
        <v>55</v>
      </c>
      <c r="P46" s="45" t="s">
        <v>12</v>
      </c>
      <c r="R46" s="11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2:31" s="3" customFormat="1" ht="18" customHeight="1" x14ac:dyDescent="0.25">
      <c r="B47" s="7">
        <f t="shared" si="0"/>
        <v>44</v>
      </c>
      <c r="C47" s="42">
        <v>1913</v>
      </c>
      <c r="D47" s="43" t="s">
        <v>408</v>
      </c>
      <c r="E47" s="43" t="s">
        <v>408</v>
      </c>
      <c r="F47" s="43"/>
      <c r="G47" s="43" t="s">
        <v>19</v>
      </c>
      <c r="H47" s="44">
        <v>30</v>
      </c>
      <c r="I47" s="44" t="s">
        <v>9</v>
      </c>
      <c r="J47" s="43" t="s">
        <v>23</v>
      </c>
      <c r="K47" s="43" t="s">
        <v>79</v>
      </c>
      <c r="L47" s="43" t="s">
        <v>79</v>
      </c>
      <c r="M47" s="44" t="s">
        <v>10</v>
      </c>
      <c r="N47" s="44" t="s">
        <v>11</v>
      </c>
      <c r="O47" s="43" t="s">
        <v>64</v>
      </c>
      <c r="P47" s="45" t="s">
        <v>16</v>
      </c>
      <c r="R47" s="11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2:31" s="3" customFormat="1" ht="18" customHeight="1" x14ac:dyDescent="0.25">
      <c r="B48" s="7">
        <f t="shared" si="0"/>
        <v>45</v>
      </c>
      <c r="C48" s="42">
        <v>1917</v>
      </c>
      <c r="D48" s="43" t="s">
        <v>344</v>
      </c>
      <c r="E48" s="43" t="s">
        <v>345</v>
      </c>
      <c r="F48" s="43"/>
      <c r="G48" s="43" t="s">
        <v>21</v>
      </c>
      <c r="H48" s="44">
        <v>8</v>
      </c>
      <c r="I48" s="44" t="s">
        <v>15</v>
      </c>
      <c r="J48" s="43" t="s">
        <v>272</v>
      </c>
      <c r="K48" s="43" t="s">
        <v>79</v>
      </c>
      <c r="L48" s="43" t="s">
        <v>79</v>
      </c>
      <c r="M48" s="44" t="s">
        <v>10</v>
      </c>
      <c r="N48" s="44" t="s">
        <v>11</v>
      </c>
      <c r="O48" s="43" t="s">
        <v>346</v>
      </c>
      <c r="P48" s="45" t="s">
        <v>16</v>
      </c>
      <c r="R48" s="11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2:31" s="3" customFormat="1" ht="18" customHeight="1" x14ac:dyDescent="0.25">
      <c r="B49" s="7">
        <f t="shared" si="0"/>
        <v>46</v>
      </c>
      <c r="C49" s="42">
        <v>1917</v>
      </c>
      <c r="D49" s="43" t="s">
        <v>344</v>
      </c>
      <c r="E49" s="43" t="s">
        <v>345</v>
      </c>
      <c r="F49" s="43"/>
      <c r="G49" s="43" t="s">
        <v>243</v>
      </c>
      <c r="H49" s="44">
        <v>40</v>
      </c>
      <c r="I49" s="44" t="s">
        <v>17</v>
      </c>
      <c r="J49" s="43" t="s">
        <v>39</v>
      </c>
      <c r="K49" s="43" t="s">
        <v>79</v>
      </c>
      <c r="L49" s="43" t="s">
        <v>79</v>
      </c>
      <c r="M49" s="44" t="s">
        <v>10</v>
      </c>
      <c r="N49" s="44" t="s">
        <v>11</v>
      </c>
      <c r="O49" s="43" t="s">
        <v>346</v>
      </c>
      <c r="P49" s="45" t="s">
        <v>16</v>
      </c>
      <c r="R49" s="113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2:31" s="3" customFormat="1" ht="18" customHeight="1" x14ac:dyDescent="0.25">
      <c r="B50" s="7">
        <f t="shared" si="0"/>
        <v>47</v>
      </c>
      <c r="C50" s="42">
        <v>1924</v>
      </c>
      <c r="D50" s="43" t="s">
        <v>148</v>
      </c>
      <c r="E50" s="43" t="s">
        <v>148</v>
      </c>
      <c r="F50" s="43"/>
      <c r="G50" s="43" t="s">
        <v>19</v>
      </c>
      <c r="H50" s="44">
        <v>46</v>
      </c>
      <c r="I50" s="44" t="s">
        <v>9</v>
      </c>
      <c r="J50" s="43" t="s">
        <v>50</v>
      </c>
      <c r="K50" s="43" t="s">
        <v>149</v>
      </c>
      <c r="L50" s="43" t="s">
        <v>149</v>
      </c>
      <c r="M50" s="44" t="s">
        <v>10</v>
      </c>
      <c r="N50" s="44" t="s">
        <v>11</v>
      </c>
      <c r="O50" s="43" t="s">
        <v>150</v>
      </c>
      <c r="P50" s="45" t="s">
        <v>16</v>
      </c>
      <c r="R50" s="113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2:31" s="3" customFormat="1" ht="18" customHeight="1" x14ac:dyDescent="0.25">
      <c r="B51" s="7">
        <f t="shared" si="0"/>
        <v>48</v>
      </c>
      <c r="C51" s="42">
        <v>2010</v>
      </c>
      <c r="D51" s="43" t="s">
        <v>121</v>
      </c>
      <c r="E51" s="43" t="s">
        <v>185</v>
      </c>
      <c r="F51" s="43"/>
      <c r="G51" s="43" t="s">
        <v>104</v>
      </c>
      <c r="H51" s="44">
        <v>25</v>
      </c>
      <c r="I51" s="44" t="s">
        <v>17</v>
      </c>
      <c r="J51" s="43" t="s">
        <v>39</v>
      </c>
      <c r="K51" s="43" t="s">
        <v>79</v>
      </c>
      <c r="L51" s="43" t="s">
        <v>79</v>
      </c>
      <c r="M51" s="44" t="s">
        <v>10</v>
      </c>
      <c r="N51" s="44" t="s">
        <v>11</v>
      </c>
      <c r="O51" s="43" t="s">
        <v>107</v>
      </c>
      <c r="P51" s="45" t="s">
        <v>16</v>
      </c>
      <c r="R51" s="113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2:31" s="3" customFormat="1" ht="18" customHeight="1" x14ac:dyDescent="0.25">
      <c r="B52" s="7">
        <f t="shared" si="0"/>
        <v>49</v>
      </c>
      <c r="C52" s="42">
        <v>2013</v>
      </c>
      <c r="D52" s="43" t="s">
        <v>348</v>
      </c>
      <c r="E52" s="43" t="s">
        <v>349</v>
      </c>
      <c r="F52" s="43"/>
      <c r="G52" s="43" t="s">
        <v>350</v>
      </c>
      <c r="H52" s="44">
        <v>39</v>
      </c>
      <c r="I52" s="44" t="s">
        <v>15</v>
      </c>
      <c r="J52" s="43" t="s">
        <v>85</v>
      </c>
      <c r="K52" s="43" t="s">
        <v>351</v>
      </c>
      <c r="L52" s="43" t="s">
        <v>73</v>
      </c>
      <c r="M52" s="44" t="s">
        <v>10</v>
      </c>
      <c r="N52" s="44" t="s">
        <v>11</v>
      </c>
      <c r="O52" s="43" t="s">
        <v>59</v>
      </c>
      <c r="P52" s="45" t="s">
        <v>12</v>
      </c>
      <c r="R52" s="113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2:31" s="3" customFormat="1" ht="18" customHeight="1" x14ac:dyDescent="0.25">
      <c r="B53" s="7">
        <f t="shared" si="0"/>
        <v>50</v>
      </c>
      <c r="C53" s="42">
        <v>2013</v>
      </c>
      <c r="D53" s="43" t="s">
        <v>371</v>
      </c>
      <c r="E53" s="43" t="s">
        <v>372</v>
      </c>
      <c r="F53" s="43"/>
      <c r="G53" s="63" t="s">
        <v>49</v>
      </c>
      <c r="H53" s="52">
        <v>24</v>
      </c>
      <c r="I53" s="44" t="s">
        <v>15</v>
      </c>
      <c r="J53" s="43" t="s">
        <v>361</v>
      </c>
      <c r="K53" s="43" t="s">
        <v>73</v>
      </c>
      <c r="L53" s="43" t="s">
        <v>73</v>
      </c>
      <c r="M53" s="44" t="s">
        <v>10</v>
      </c>
      <c r="N53" s="44" t="s">
        <v>11</v>
      </c>
      <c r="O53" s="43" t="s">
        <v>59</v>
      </c>
      <c r="P53" s="45" t="s">
        <v>12</v>
      </c>
      <c r="Q53" s="1"/>
      <c r="R53" s="11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2:31" s="3" customFormat="1" ht="18" customHeight="1" x14ac:dyDescent="0.25">
      <c r="B54" s="7">
        <f t="shared" si="0"/>
        <v>51</v>
      </c>
      <c r="C54" s="42">
        <v>2040</v>
      </c>
      <c r="D54" s="43" t="s">
        <v>333</v>
      </c>
      <c r="E54" s="43" t="s">
        <v>334</v>
      </c>
      <c r="F54" s="43"/>
      <c r="G54" s="43" t="s">
        <v>76</v>
      </c>
      <c r="H54" s="44">
        <v>25</v>
      </c>
      <c r="I54" s="44" t="s">
        <v>17</v>
      </c>
      <c r="J54" s="43" t="s">
        <v>39</v>
      </c>
      <c r="K54" s="43" t="s">
        <v>332</v>
      </c>
      <c r="L54" s="43" t="s">
        <v>79</v>
      </c>
      <c r="M54" s="44" t="s">
        <v>10</v>
      </c>
      <c r="N54" s="44" t="s">
        <v>11</v>
      </c>
      <c r="O54" s="43" t="s">
        <v>12</v>
      </c>
      <c r="P54" s="45" t="s">
        <v>12</v>
      </c>
      <c r="Q54" s="1"/>
      <c r="R54" s="11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2:31" s="3" customFormat="1" ht="18" customHeight="1" x14ac:dyDescent="0.25">
      <c r="B55" s="7">
        <f t="shared" si="0"/>
        <v>52</v>
      </c>
      <c r="C55" s="42">
        <v>2040</v>
      </c>
      <c r="D55" s="43" t="s">
        <v>337</v>
      </c>
      <c r="E55" s="43" t="s">
        <v>335</v>
      </c>
      <c r="F55" s="63"/>
      <c r="G55" s="43" t="s">
        <v>21</v>
      </c>
      <c r="H55" s="44">
        <v>21</v>
      </c>
      <c r="I55" s="44" t="s">
        <v>17</v>
      </c>
      <c r="J55" s="43" t="s">
        <v>39</v>
      </c>
      <c r="K55" s="43" t="s">
        <v>332</v>
      </c>
      <c r="L55" s="43" t="s">
        <v>79</v>
      </c>
      <c r="M55" s="44" t="s">
        <v>10</v>
      </c>
      <c r="N55" s="44" t="s">
        <v>11</v>
      </c>
      <c r="O55" s="43" t="s">
        <v>12</v>
      </c>
      <c r="P55" s="45" t="s">
        <v>12</v>
      </c>
      <c r="Q55" s="1"/>
      <c r="R55" s="113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2:31" s="3" customFormat="1" ht="18" customHeight="1" x14ac:dyDescent="0.25">
      <c r="B56" s="7">
        <f t="shared" si="0"/>
        <v>53</v>
      </c>
      <c r="C56" s="42">
        <v>2224</v>
      </c>
      <c r="D56" s="43" t="s">
        <v>163</v>
      </c>
      <c r="E56" s="43" t="s">
        <v>168</v>
      </c>
      <c r="F56" s="43"/>
      <c r="G56" s="43" t="s">
        <v>20</v>
      </c>
      <c r="H56" s="44">
        <v>18</v>
      </c>
      <c r="I56" s="44" t="s">
        <v>15</v>
      </c>
      <c r="J56" s="43" t="s">
        <v>40</v>
      </c>
      <c r="K56" s="43" t="s">
        <v>169</v>
      </c>
      <c r="L56" s="43" t="s">
        <v>79</v>
      </c>
      <c r="M56" s="44" t="s">
        <v>10</v>
      </c>
      <c r="N56" s="44" t="s">
        <v>11</v>
      </c>
      <c r="O56" s="43" t="s">
        <v>45</v>
      </c>
      <c r="P56" s="45" t="s">
        <v>12</v>
      </c>
      <c r="Q56" s="1"/>
      <c r="R56" s="113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2:31" s="3" customFormat="1" ht="18" customHeight="1" x14ac:dyDescent="0.25">
      <c r="B57" s="7">
        <f t="shared" si="0"/>
        <v>54</v>
      </c>
      <c r="C57" s="42">
        <v>2224</v>
      </c>
      <c r="D57" s="43" t="s">
        <v>170</v>
      </c>
      <c r="E57" s="43" t="s">
        <v>171</v>
      </c>
      <c r="F57" s="43"/>
      <c r="G57" s="43" t="s">
        <v>14</v>
      </c>
      <c r="H57" s="44">
        <v>42</v>
      </c>
      <c r="I57" s="44" t="s">
        <v>9</v>
      </c>
      <c r="J57" s="43" t="s">
        <v>50</v>
      </c>
      <c r="K57" s="43" t="s">
        <v>169</v>
      </c>
      <c r="L57" s="43" t="s">
        <v>79</v>
      </c>
      <c r="M57" s="44" t="s">
        <v>10</v>
      </c>
      <c r="N57" s="44" t="s">
        <v>11</v>
      </c>
      <c r="O57" s="43" t="s">
        <v>45</v>
      </c>
      <c r="P57" s="45" t="s">
        <v>12</v>
      </c>
      <c r="Q57" s="1"/>
      <c r="R57" s="113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2:31" s="3" customFormat="1" ht="18" customHeight="1" x14ac:dyDescent="0.25">
      <c r="B58" s="7">
        <f t="shared" si="0"/>
        <v>55</v>
      </c>
      <c r="C58" s="42">
        <v>2224</v>
      </c>
      <c r="D58" s="43" t="s">
        <v>172</v>
      </c>
      <c r="E58" s="43" t="s">
        <v>171</v>
      </c>
      <c r="F58" s="43"/>
      <c r="G58" s="43" t="s">
        <v>21</v>
      </c>
      <c r="H58" s="44">
        <v>14</v>
      </c>
      <c r="I58" s="44" t="s">
        <v>15</v>
      </c>
      <c r="J58" s="43" t="s">
        <v>40</v>
      </c>
      <c r="K58" s="43" t="s">
        <v>169</v>
      </c>
      <c r="L58" s="43" t="s">
        <v>79</v>
      </c>
      <c r="M58" s="44" t="s">
        <v>10</v>
      </c>
      <c r="N58" s="44" t="s">
        <v>11</v>
      </c>
      <c r="O58" s="43" t="s">
        <v>45</v>
      </c>
      <c r="P58" s="45" t="s">
        <v>12</v>
      </c>
      <c r="Q58" s="1"/>
      <c r="R58" s="113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2:31" s="3" customFormat="1" ht="18" customHeight="1" x14ac:dyDescent="0.25">
      <c r="B59" s="7">
        <f t="shared" si="0"/>
        <v>56</v>
      </c>
      <c r="C59" s="42">
        <v>2224</v>
      </c>
      <c r="D59" s="43" t="s">
        <v>173</v>
      </c>
      <c r="E59" s="43" t="s">
        <v>174</v>
      </c>
      <c r="F59" s="43"/>
      <c r="G59" s="43" t="s">
        <v>20</v>
      </c>
      <c r="H59" s="44">
        <v>23</v>
      </c>
      <c r="I59" s="44" t="s">
        <v>17</v>
      </c>
      <c r="J59" s="43" t="s">
        <v>39</v>
      </c>
      <c r="K59" s="43" t="s">
        <v>169</v>
      </c>
      <c r="L59" s="43" t="s">
        <v>79</v>
      </c>
      <c r="M59" s="44" t="s">
        <v>10</v>
      </c>
      <c r="N59" s="44" t="s">
        <v>11</v>
      </c>
      <c r="O59" s="43" t="s">
        <v>45</v>
      </c>
      <c r="P59" s="45" t="s">
        <v>12</v>
      </c>
      <c r="Q59" s="1"/>
      <c r="R59" s="113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2:31" s="3" customFormat="1" ht="18" customHeight="1" x14ac:dyDescent="0.25">
      <c r="B60" s="7">
        <f t="shared" si="0"/>
        <v>57</v>
      </c>
      <c r="C60" s="42">
        <v>2247</v>
      </c>
      <c r="D60" s="43" t="s">
        <v>220</v>
      </c>
      <c r="E60" s="43" t="s">
        <v>108</v>
      </c>
      <c r="F60" s="43"/>
      <c r="G60" s="43" t="s">
        <v>58</v>
      </c>
      <c r="H60" s="44">
        <v>25</v>
      </c>
      <c r="I60" s="44" t="s">
        <v>15</v>
      </c>
      <c r="J60" s="43" t="s">
        <v>50</v>
      </c>
      <c r="K60" s="43" t="s">
        <v>222</v>
      </c>
      <c r="L60" s="43" t="s">
        <v>73</v>
      </c>
      <c r="M60" s="44" t="s">
        <v>10</v>
      </c>
      <c r="N60" s="44" t="s">
        <v>11</v>
      </c>
      <c r="O60" s="43" t="s">
        <v>223</v>
      </c>
      <c r="P60" s="45" t="s">
        <v>12</v>
      </c>
      <c r="Q60" s="1"/>
      <c r="R60" s="113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2:31" s="3" customFormat="1" ht="18" customHeight="1" x14ac:dyDescent="0.25">
      <c r="B61" s="7">
        <f t="shared" si="0"/>
        <v>58</v>
      </c>
      <c r="C61" s="42">
        <v>2254</v>
      </c>
      <c r="D61" s="43" t="s">
        <v>228</v>
      </c>
      <c r="E61" s="43" t="s">
        <v>228</v>
      </c>
      <c r="F61" s="43"/>
      <c r="G61" s="43" t="s">
        <v>229</v>
      </c>
      <c r="H61" s="44">
        <v>18</v>
      </c>
      <c r="I61" s="44" t="s">
        <v>15</v>
      </c>
      <c r="J61" s="43" t="s">
        <v>50</v>
      </c>
      <c r="K61" s="43" t="s">
        <v>226</v>
      </c>
      <c r="L61" s="43" t="s">
        <v>226</v>
      </c>
      <c r="M61" s="44" t="s">
        <v>10</v>
      </c>
      <c r="N61" s="44" t="s">
        <v>11</v>
      </c>
      <c r="O61" s="43" t="s">
        <v>227</v>
      </c>
      <c r="P61" s="45" t="s">
        <v>12</v>
      </c>
      <c r="Q61" s="1"/>
      <c r="R61" s="113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2:31" s="3" customFormat="1" ht="18" customHeight="1" x14ac:dyDescent="0.25">
      <c r="B62" s="7">
        <f t="shared" si="0"/>
        <v>59</v>
      </c>
      <c r="C62" s="42">
        <v>2254</v>
      </c>
      <c r="D62" s="43" t="s">
        <v>224</v>
      </c>
      <c r="E62" s="43" t="s">
        <v>225</v>
      </c>
      <c r="F62" s="43"/>
      <c r="G62" s="43" t="s">
        <v>19</v>
      </c>
      <c r="H62" s="44">
        <v>32</v>
      </c>
      <c r="I62" s="44" t="s">
        <v>9</v>
      </c>
      <c r="J62" s="43" t="s">
        <v>50</v>
      </c>
      <c r="K62" s="43" t="s">
        <v>226</v>
      </c>
      <c r="L62" s="43" t="s">
        <v>226</v>
      </c>
      <c r="M62" s="44" t="s">
        <v>10</v>
      </c>
      <c r="N62" s="44" t="s">
        <v>11</v>
      </c>
      <c r="O62" s="43" t="s">
        <v>227</v>
      </c>
      <c r="P62" s="45" t="s">
        <v>12</v>
      </c>
      <c r="Q62" s="1"/>
      <c r="R62" s="113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2:31" s="3" customFormat="1" ht="18" customHeight="1" x14ac:dyDescent="0.25">
      <c r="B63" s="7">
        <f t="shared" si="0"/>
        <v>60</v>
      </c>
      <c r="C63" s="42">
        <v>2254</v>
      </c>
      <c r="D63" s="43" t="s">
        <v>318</v>
      </c>
      <c r="E63" s="43" t="s">
        <v>319</v>
      </c>
      <c r="F63" s="43"/>
      <c r="G63" s="43" t="s">
        <v>57</v>
      </c>
      <c r="H63" s="44">
        <v>24</v>
      </c>
      <c r="I63" s="44" t="s">
        <v>15</v>
      </c>
      <c r="J63" s="43" t="s">
        <v>50</v>
      </c>
      <c r="K63" s="43" t="s">
        <v>320</v>
      </c>
      <c r="L63" s="43" t="s">
        <v>79</v>
      </c>
      <c r="M63" s="44" t="s">
        <v>10</v>
      </c>
      <c r="N63" s="44" t="s">
        <v>11</v>
      </c>
      <c r="O63" s="43" t="s">
        <v>227</v>
      </c>
      <c r="P63" s="45" t="s">
        <v>12</v>
      </c>
      <c r="Q63" s="1"/>
      <c r="R63" s="11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2:31" s="3" customFormat="1" ht="18" customHeight="1" x14ac:dyDescent="0.25">
      <c r="B64" s="7">
        <f t="shared" si="0"/>
        <v>61</v>
      </c>
      <c r="C64" s="42">
        <v>2281</v>
      </c>
      <c r="D64" s="43" t="s">
        <v>143</v>
      </c>
      <c r="E64" s="43" t="s">
        <v>144</v>
      </c>
      <c r="F64" s="43"/>
      <c r="G64" s="43" t="s">
        <v>145</v>
      </c>
      <c r="H64" s="44">
        <v>26</v>
      </c>
      <c r="I64" s="44" t="s">
        <v>9</v>
      </c>
      <c r="J64" s="43" t="s">
        <v>50</v>
      </c>
      <c r="K64" s="43" t="s">
        <v>410</v>
      </c>
      <c r="L64" s="43" t="s">
        <v>73</v>
      </c>
      <c r="M64" s="44" t="s">
        <v>10</v>
      </c>
      <c r="N64" s="44" t="s">
        <v>10</v>
      </c>
      <c r="O64" s="43" t="s">
        <v>46</v>
      </c>
      <c r="P64" s="45" t="s">
        <v>12</v>
      </c>
      <c r="Q64" s="1"/>
      <c r="R64" s="113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2:31" s="3" customFormat="1" ht="18" customHeight="1" x14ac:dyDescent="0.25">
      <c r="B65" s="7">
        <f t="shared" si="0"/>
        <v>62</v>
      </c>
      <c r="C65" s="42">
        <v>2281</v>
      </c>
      <c r="D65" s="43" t="s">
        <v>409</v>
      </c>
      <c r="E65" s="43" t="s">
        <v>147</v>
      </c>
      <c r="F65" s="43"/>
      <c r="G65" s="43" t="s">
        <v>22</v>
      </c>
      <c r="H65" s="44">
        <v>37</v>
      </c>
      <c r="I65" s="44" t="s">
        <v>9</v>
      </c>
      <c r="J65" s="43" t="s">
        <v>50</v>
      </c>
      <c r="K65" s="43" t="s">
        <v>410</v>
      </c>
      <c r="L65" s="43" t="s">
        <v>73</v>
      </c>
      <c r="M65" s="44" t="s">
        <v>10</v>
      </c>
      <c r="N65" s="44" t="s">
        <v>10</v>
      </c>
      <c r="O65" s="43" t="s">
        <v>46</v>
      </c>
      <c r="P65" s="45" t="s">
        <v>12</v>
      </c>
      <c r="Q65" s="1"/>
      <c r="R65" s="113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2:31" s="3" customFormat="1" ht="18" customHeight="1" x14ac:dyDescent="0.25">
      <c r="B66" s="7">
        <f t="shared" si="0"/>
        <v>63</v>
      </c>
      <c r="C66" s="42">
        <v>2317</v>
      </c>
      <c r="D66" s="43" t="s">
        <v>295</v>
      </c>
      <c r="E66" s="43" t="s">
        <v>295</v>
      </c>
      <c r="F66" s="43"/>
      <c r="G66" s="43" t="s">
        <v>125</v>
      </c>
      <c r="H66" s="44">
        <v>26</v>
      </c>
      <c r="I66" s="44" t="s">
        <v>9</v>
      </c>
      <c r="J66" s="43" t="s">
        <v>50</v>
      </c>
      <c r="K66" s="43" t="s">
        <v>296</v>
      </c>
      <c r="L66" s="43" t="s">
        <v>296</v>
      </c>
      <c r="M66" s="44" t="s">
        <v>10</v>
      </c>
      <c r="N66" s="44" t="s">
        <v>11</v>
      </c>
      <c r="O66" s="43" t="s">
        <v>48</v>
      </c>
      <c r="P66" s="45" t="s">
        <v>12</v>
      </c>
      <c r="R66" s="11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2:31" s="3" customFormat="1" ht="18" customHeight="1" x14ac:dyDescent="0.25">
      <c r="B67" s="7">
        <f t="shared" si="0"/>
        <v>64</v>
      </c>
      <c r="C67" s="42">
        <v>2477</v>
      </c>
      <c r="D67" s="43" t="s">
        <v>297</v>
      </c>
      <c r="E67" s="43" t="s">
        <v>295</v>
      </c>
      <c r="F67" s="43"/>
      <c r="G67" s="43" t="s">
        <v>21</v>
      </c>
      <c r="H67" s="44">
        <v>21</v>
      </c>
      <c r="I67" s="44" t="s">
        <v>17</v>
      </c>
      <c r="J67" s="43" t="s">
        <v>299</v>
      </c>
      <c r="K67" s="43" t="s">
        <v>169</v>
      </c>
      <c r="L67" s="43" t="s">
        <v>79</v>
      </c>
      <c r="M67" s="44" t="s">
        <v>10</v>
      </c>
      <c r="N67" s="44" t="s">
        <v>11</v>
      </c>
      <c r="O67" s="43" t="s">
        <v>298</v>
      </c>
      <c r="P67" s="45" t="s">
        <v>16</v>
      </c>
      <c r="Q67" s="1"/>
      <c r="R67" s="11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2:31" s="3" customFormat="1" ht="18" customHeight="1" x14ac:dyDescent="0.25">
      <c r="B68" s="7">
        <f t="shared" si="0"/>
        <v>65</v>
      </c>
      <c r="C68" s="42">
        <v>2546</v>
      </c>
      <c r="D68" s="43" t="s">
        <v>367</v>
      </c>
      <c r="E68" s="43" t="s">
        <v>368</v>
      </c>
      <c r="F68" s="43"/>
      <c r="G68" s="43" t="s">
        <v>22</v>
      </c>
      <c r="H68" s="44">
        <v>20</v>
      </c>
      <c r="I68" s="44" t="s">
        <v>15</v>
      </c>
      <c r="J68" s="43" t="s">
        <v>369</v>
      </c>
      <c r="K68" s="43" t="s">
        <v>79</v>
      </c>
      <c r="L68" s="43" t="s">
        <v>79</v>
      </c>
      <c r="M68" s="44" t="s">
        <v>10</v>
      </c>
      <c r="N68" s="44" t="s">
        <v>15</v>
      </c>
      <c r="O68" s="43" t="s">
        <v>219</v>
      </c>
      <c r="P68" s="45" t="s">
        <v>12</v>
      </c>
      <c r="Q68" s="1"/>
      <c r="R68" s="113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spans="2:31" s="3" customFormat="1" ht="18" customHeight="1" x14ac:dyDescent="0.25">
      <c r="B69" s="7">
        <f t="shared" si="0"/>
        <v>66</v>
      </c>
      <c r="C69" s="42">
        <v>2573</v>
      </c>
      <c r="D69" s="43" t="s">
        <v>206</v>
      </c>
      <c r="E69" s="43" t="s">
        <v>207</v>
      </c>
      <c r="F69" s="43"/>
      <c r="G69" s="43" t="s">
        <v>104</v>
      </c>
      <c r="H69" s="44">
        <v>18</v>
      </c>
      <c r="I69" s="44" t="s">
        <v>15</v>
      </c>
      <c r="J69" s="43" t="s">
        <v>40</v>
      </c>
      <c r="K69" s="43" t="s">
        <v>79</v>
      </c>
      <c r="L69" s="43" t="s">
        <v>79</v>
      </c>
      <c r="M69" s="44" t="s">
        <v>10</v>
      </c>
      <c r="N69" s="44" t="s">
        <v>11</v>
      </c>
      <c r="O69" s="43" t="s">
        <v>193</v>
      </c>
      <c r="P69" s="45" t="s">
        <v>12</v>
      </c>
      <c r="Q69" s="1"/>
      <c r="R69" s="113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2:31" s="3" customFormat="1" ht="18" customHeight="1" x14ac:dyDescent="0.25">
      <c r="B70" s="7">
        <f t="shared" ref="B70:B133" si="1">B69+1</f>
        <v>67</v>
      </c>
      <c r="C70" s="42">
        <v>2573</v>
      </c>
      <c r="D70" s="43" t="s">
        <v>385</v>
      </c>
      <c r="E70" s="43" t="s">
        <v>385</v>
      </c>
      <c r="F70" s="43"/>
      <c r="G70" s="43" t="s">
        <v>22</v>
      </c>
      <c r="H70" s="44">
        <v>18</v>
      </c>
      <c r="I70" s="44" t="s">
        <v>15</v>
      </c>
      <c r="J70" s="43" t="s">
        <v>50</v>
      </c>
      <c r="K70" s="43" t="s">
        <v>389</v>
      </c>
      <c r="L70" s="43" t="s">
        <v>389</v>
      </c>
      <c r="M70" s="44" t="s">
        <v>10</v>
      </c>
      <c r="N70" s="44" t="s">
        <v>11</v>
      </c>
      <c r="O70" s="43" t="s">
        <v>12</v>
      </c>
      <c r="P70" s="45" t="s">
        <v>12</v>
      </c>
      <c r="Q70" s="1"/>
      <c r="R70" s="113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spans="2:31" s="3" customFormat="1" ht="18" customHeight="1" x14ac:dyDescent="0.25">
      <c r="B71" s="7">
        <f t="shared" si="1"/>
        <v>68</v>
      </c>
      <c r="C71" s="42">
        <v>2573</v>
      </c>
      <c r="D71" s="43" t="s">
        <v>204</v>
      </c>
      <c r="E71" s="43" t="s">
        <v>203</v>
      </c>
      <c r="F71" s="43"/>
      <c r="G71" s="43" t="s">
        <v>205</v>
      </c>
      <c r="H71" s="44">
        <v>19</v>
      </c>
      <c r="I71" s="44" t="s">
        <v>15</v>
      </c>
      <c r="J71" s="43" t="s">
        <v>40</v>
      </c>
      <c r="K71" s="43" t="s">
        <v>79</v>
      </c>
      <c r="L71" s="43" t="s">
        <v>79</v>
      </c>
      <c r="M71" s="44" t="s">
        <v>10</v>
      </c>
      <c r="N71" s="44" t="s">
        <v>11</v>
      </c>
      <c r="O71" s="43" t="s">
        <v>193</v>
      </c>
      <c r="P71" s="45" t="s">
        <v>12</v>
      </c>
      <c r="Q71" s="1"/>
      <c r="R71" s="11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spans="2:31" s="3" customFormat="1" ht="18" customHeight="1" x14ac:dyDescent="0.25">
      <c r="B72" s="7">
        <f t="shared" si="1"/>
        <v>69</v>
      </c>
      <c r="C72" s="42">
        <v>2573</v>
      </c>
      <c r="D72" s="43" t="s">
        <v>208</v>
      </c>
      <c r="E72" s="43" t="s">
        <v>209</v>
      </c>
      <c r="F72" s="43"/>
      <c r="G72" s="43" t="s">
        <v>20</v>
      </c>
      <c r="H72" s="44">
        <v>25</v>
      </c>
      <c r="I72" s="44" t="s">
        <v>15</v>
      </c>
      <c r="J72" s="43" t="s">
        <v>40</v>
      </c>
      <c r="K72" s="43" t="s">
        <v>79</v>
      </c>
      <c r="L72" s="43" t="s">
        <v>79</v>
      </c>
      <c r="M72" s="44" t="s">
        <v>10</v>
      </c>
      <c r="N72" s="44" t="s">
        <v>11</v>
      </c>
      <c r="O72" s="43" t="s">
        <v>193</v>
      </c>
      <c r="P72" s="45" t="s">
        <v>12</v>
      </c>
      <c r="Q72" s="1"/>
      <c r="R72" s="113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spans="2:31" ht="18" customHeight="1" x14ac:dyDescent="0.25">
      <c r="B73" s="7">
        <f t="shared" si="1"/>
        <v>70</v>
      </c>
      <c r="C73" s="42">
        <v>2573</v>
      </c>
      <c r="D73" s="43" t="s">
        <v>208</v>
      </c>
      <c r="E73" s="43" t="s">
        <v>209</v>
      </c>
      <c r="F73" s="43"/>
      <c r="G73" s="43" t="s">
        <v>210</v>
      </c>
      <c r="H73" s="44">
        <v>21</v>
      </c>
      <c r="I73" s="44" t="s">
        <v>15</v>
      </c>
      <c r="J73" s="43" t="s">
        <v>40</v>
      </c>
      <c r="K73" s="43" t="s">
        <v>79</v>
      </c>
      <c r="L73" s="43" t="s">
        <v>79</v>
      </c>
      <c r="M73" s="44" t="s">
        <v>10</v>
      </c>
      <c r="N73" s="44" t="s">
        <v>11</v>
      </c>
      <c r="O73" s="43" t="s">
        <v>193</v>
      </c>
      <c r="P73" s="45" t="s">
        <v>12</v>
      </c>
      <c r="R73" s="114"/>
    </row>
    <row r="74" spans="2:31" ht="18" customHeight="1" x14ac:dyDescent="0.25">
      <c r="B74" s="7">
        <f t="shared" si="1"/>
        <v>71</v>
      </c>
      <c r="C74" s="42">
        <v>2573</v>
      </c>
      <c r="D74" s="43" t="s">
        <v>208</v>
      </c>
      <c r="E74" s="43" t="s">
        <v>209</v>
      </c>
      <c r="F74" s="43"/>
      <c r="G74" s="43" t="s">
        <v>211</v>
      </c>
      <c r="H74" s="44">
        <v>15</v>
      </c>
      <c r="I74" s="44" t="s">
        <v>15</v>
      </c>
      <c r="J74" s="43" t="s">
        <v>40</v>
      </c>
      <c r="K74" s="43" t="s">
        <v>79</v>
      </c>
      <c r="L74" s="43" t="s">
        <v>79</v>
      </c>
      <c r="M74" s="44" t="s">
        <v>10</v>
      </c>
      <c r="N74" s="44" t="s">
        <v>11</v>
      </c>
      <c r="O74" s="43" t="s">
        <v>193</v>
      </c>
      <c r="P74" s="45" t="s">
        <v>12</v>
      </c>
      <c r="R74" s="113"/>
    </row>
    <row r="75" spans="2:31" ht="18" customHeight="1" x14ac:dyDescent="0.25">
      <c r="B75" s="7">
        <f t="shared" si="1"/>
        <v>72</v>
      </c>
      <c r="C75" s="42">
        <v>2620</v>
      </c>
      <c r="D75" s="43" t="s">
        <v>352</v>
      </c>
      <c r="E75" s="43" t="s">
        <v>357</v>
      </c>
      <c r="F75" s="43"/>
      <c r="G75" s="43" t="s">
        <v>356</v>
      </c>
      <c r="H75" s="44">
        <v>20</v>
      </c>
      <c r="I75" s="44" t="s">
        <v>15</v>
      </c>
      <c r="J75" s="43" t="s">
        <v>13</v>
      </c>
      <c r="K75" s="43" t="s">
        <v>73</v>
      </c>
      <c r="L75" s="43" t="s">
        <v>13</v>
      </c>
      <c r="M75" s="44" t="s">
        <v>10</v>
      </c>
      <c r="N75" s="44" t="s">
        <v>238</v>
      </c>
      <c r="O75" s="43" t="s">
        <v>46</v>
      </c>
      <c r="P75" s="45" t="s">
        <v>12</v>
      </c>
      <c r="R75" s="113"/>
    </row>
    <row r="76" spans="2:31" ht="18" customHeight="1" x14ac:dyDescent="0.25">
      <c r="B76" s="7">
        <f t="shared" si="1"/>
        <v>73</v>
      </c>
      <c r="C76" s="42">
        <v>2632</v>
      </c>
      <c r="D76" s="43" t="s">
        <v>316</v>
      </c>
      <c r="E76" s="43" t="s">
        <v>314</v>
      </c>
      <c r="F76" s="43"/>
      <c r="G76" s="43" t="s">
        <v>315</v>
      </c>
      <c r="H76" s="44">
        <v>28</v>
      </c>
      <c r="I76" s="44" t="s">
        <v>9</v>
      </c>
      <c r="J76" s="43" t="s">
        <v>317</v>
      </c>
      <c r="K76" s="43" t="s">
        <v>79</v>
      </c>
      <c r="L76" s="43" t="s">
        <v>79</v>
      </c>
      <c r="M76" s="44" t="s">
        <v>10</v>
      </c>
      <c r="N76" s="44" t="s">
        <v>11</v>
      </c>
      <c r="O76" s="43" t="s">
        <v>308</v>
      </c>
      <c r="P76" s="45" t="s">
        <v>12</v>
      </c>
      <c r="R76" s="113"/>
    </row>
    <row r="77" spans="2:31" ht="18" customHeight="1" x14ac:dyDescent="0.25">
      <c r="B77" s="7">
        <f t="shared" si="1"/>
        <v>74</v>
      </c>
      <c r="C77" s="42">
        <v>2632</v>
      </c>
      <c r="D77" s="43" t="s">
        <v>311</v>
      </c>
      <c r="E77" s="43" t="s">
        <v>312</v>
      </c>
      <c r="F77" s="43"/>
      <c r="G77" s="43" t="s">
        <v>313</v>
      </c>
      <c r="H77" s="44">
        <v>17</v>
      </c>
      <c r="I77" s="44" t="s">
        <v>15</v>
      </c>
      <c r="J77" s="43" t="s">
        <v>310</v>
      </c>
      <c r="K77" s="43" t="s">
        <v>79</v>
      </c>
      <c r="L77" s="43" t="s">
        <v>79</v>
      </c>
      <c r="M77" s="44" t="s">
        <v>10</v>
      </c>
      <c r="N77" s="44" t="s">
        <v>11</v>
      </c>
      <c r="O77" s="43" t="s">
        <v>308</v>
      </c>
      <c r="P77" s="45" t="s">
        <v>12</v>
      </c>
      <c r="R77" s="113"/>
    </row>
    <row r="78" spans="2:31" ht="18" customHeight="1" x14ac:dyDescent="0.25">
      <c r="B78" s="7">
        <f t="shared" si="1"/>
        <v>75</v>
      </c>
      <c r="C78" s="42">
        <v>2632</v>
      </c>
      <c r="D78" s="43" t="s">
        <v>309</v>
      </c>
      <c r="E78" s="43" t="s">
        <v>306</v>
      </c>
      <c r="F78" s="43"/>
      <c r="G78" s="43" t="s">
        <v>307</v>
      </c>
      <c r="H78" s="44">
        <v>17</v>
      </c>
      <c r="I78" s="44" t="s">
        <v>15</v>
      </c>
      <c r="J78" s="43" t="s">
        <v>40</v>
      </c>
      <c r="K78" s="43" t="s">
        <v>79</v>
      </c>
      <c r="L78" s="43" t="s">
        <v>79</v>
      </c>
      <c r="M78" s="44" t="s">
        <v>10</v>
      </c>
      <c r="N78" s="44" t="s">
        <v>11</v>
      </c>
      <c r="O78" s="43" t="s">
        <v>308</v>
      </c>
      <c r="P78" s="45" t="s">
        <v>12</v>
      </c>
      <c r="R78" s="113"/>
    </row>
    <row r="79" spans="2:31" ht="18" customHeight="1" x14ac:dyDescent="0.25">
      <c r="B79" s="7">
        <f t="shared" si="1"/>
        <v>76</v>
      </c>
      <c r="C79" s="42">
        <v>2674</v>
      </c>
      <c r="D79" s="43" t="s">
        <v>322</v>
      </c>
      <c r="E79" s="43" t="s">
        <v>321</v>
      </c>
      <c r="F79" s="43"/>
      <c r="G79" s="43" t="s">
        <v>201</v>
      </c>
      <c r="H79" s="44">
        <v>11</v>
      </c>
      <c r="I79" s="44" t="s">
        <v>15</v>
      </c>
      <c r="J79" s="43" t="s">
        <v>272</v>
      </c>
      <c r="K79" s="43" t="s">
        <v>73</v>
      </c>
      <c r="L79" s="43" t="s">
        <v>73</v>
      </c>
      <c r="M79" s="44" t="s">
        <v>10</v>
      </c>
      <c r="N79" s="44" t="s">
        <v>11</v>
      </c>
      <c r="O79" s="43" t="s">
        <v>18</v>
      </c>
      <c r="P79" s="45" t="s">
        <v>12</v>
      </c>
      <c r="R79" s="113"/>
    </row>
    <row r="80" spans="2:31" ht="18" customHeight="1" x14ac:dyDescent="0.25">
      <c r="B80" s="7">
        <f t="shared" si="1"/>
        <v>77</v>
      </c>
      <c r="C80" s="42">
        <v>2674</v>
      </c>
      <c r="D80" s="43" t="s">
        <v>322</v>
      </c>
      <c r="E80" s="43" t="s">
        <v>321</v>
      </c>
      <c r="F80" s="43"/>
      <c r="G80" s="43" t="s">
        <v>323</v>
      </c>
      <c r="H80" s="44">
        <v>17</v>
      </c>
      <c r="I80" s="44" t="s">
        <v>15</v>
      </c>
      <c r="J80" s="43" t="s">
        <v>310</v>
      </c>
      <c r="K80" s="43" t="s">
        <v>73</v>
      </c>
      <c r="L80" s="43" t="s">
        <v>73</v>
      </c>
      <c r="M80" s="44" t="s">
        <v>10</v>
      </c>
      <c r="N80" s="44" t="s">
        <v>11</v>
      </c>
      <c r="O80" s="43" t="s">
        <v>18</v>
      </c>
      <c r="P80" s="45" t="s">
        <v>12</v>
      </c>
      <c r="R80" s="113"/>
    </row>
    <row r="81" spans="2:27" ht="18" customHeight="1" x14ac:dyDescent="0.25">
      <c r="B81" s="7">
        <f t="shared" si="1"/>
        <v>78</v>
      </c>
      <c r="C81" s="42">
        <v>2713</v>
      </c>
      <c r="D81" s="43" t="s">
        <v>72</v>
      </c>
      <c r="E81" s="43" t="s">
        <v>440</v>
      </c>
      <c r="F81" s="43"/>
      <c r="G81" s="43" t="s">
        <v>441</v>
      </c>
      <c r="H81" s="44">
        <v>16</v>
      </c>
      <c r="I81" s="44" t="s">
        <v>15</v>
      </c>
      <c r="J81" s="43" t="s">
        <v>366</v>
      </c>
      <c r="K81" s="43" t="s">
        <v>73</v>
      </c>
      <c r="L81" s="43" t="s">
        <v>73</v>
      </c>
      <c r="M81" s="44" t="s">
        <v>10</v>
      </c>
      <c r="N81" s="44" t="s">
        <v>11</v>
      </c>
      <c r="O81" s="43" t="s">
        <v>54</v>
      </c>
      <c r="P81" s="45" t="s">
        <v>12</v>
      </c>
      <c r="R81" s="114"/>
    </row>
    <row r="82" spans="2:27" ht="18" customHeight="1" x14ac:dyDescent="0.25">
      <c r="B82" s="7">
        <f t="shared" si="1"/>
        <v>79</v>
      </c>
      <c r="C82" s="42">
        <v>2713</v>
      </c>
      <c r="D82" s="43" t="s">
        <v>438</v>
      </c>
      <c r="E82" s="43" t="s">
        <v>438</v>
      </c>
      <c r="F82" s="43"/>
      <c r="G82" s="43" t="s">
        <v>22</v>
      </c>
      <c r="H82" s="44">
        <v>2</v>
      </c>
      <c r="I82" s="44" t="s">
        <v>15</v>
      </c>
      <c r="J82" s="43" t="s">
        <v>39</v>
      </c>
      <c r="K82" s="43" t="s">
        <v>73</v>
      </c>
      <c r="L82" s="43" t="s">
        <v>73</v>
      </c>
      <c r="M82" s="44" t="s">
        <v>10</v>
      </c>
      <c r="N82" s="44" t="s">
        <v>11</v>
      </c>
      <c r="O82" s="43" t="s">
        <v>54</v>
      </c>
      <c r="P82" s="45" t="s">
        <v>12</v>
      </c>
      <c r="R82" s="114"/>
    </row>
    <row r="83" spans="2:27" ht="18" customHeight="1" x14ac:dyDescent="0.25">
      <c r="B83" s="7">
        <f t="shared" si="1"/>
        <v>80</v>
      </c>
      <c r="C83" s="42">
        <v>2713</v>
      </c>
      <c r="D83" s="43" t="s">
        <v>439</v>
      </c>
      <c r="E83" s="43" t="s">
        <v>438</v>
      </c>
      <c r="F83" s="43"/>
      <c r="G83" s="43" t="s">
        <v>20</v>
      </c>
      <c r="H83" s="44">
        <v>26</v>
      </c>
      <c r="I83" s="44" t="s">
        <v>17</v>
      </c>
      <c r="J83" s="43" t="s">
        <v>39</v>
      </c>
      <c r="K83" s="43" t="s">
        <v>73</v>
      </c>
      <c r="L83" s="43" t="s">
        <v>73</v>
      </c>
      <c r="M83" s="44" t="s">
        <v>10</v>
      </c>
      <c r="N83" s="44" t="s">
        <v>11</v>
      </c>
      <c r="O83" s="43" t="s">
        <v>54</v>
      </c>
      <c r="P83" s="45" t="s">
        <v>12</v>
      </c>
      <c r="R83" s="114"/>
    </row>
    <row r="84" spans="2:27" ht="18" customHeight="1" x14ac:dyDescent="0.25">
      <c r="B84" s="7">
        <f t="shared" si="1"/>
        <v>81</v>
      </c>
      <c r="C84" s="42">
        <v>2735</v>
      </c>
      <c r="D84" s="43" t="s">
        <v>270</v>
      </c>
      <c r="E84" s="43" t="s">
        <v>271</v>
      </c>
      <c r="F84" s="43"/>
      <c r="G84" s="43" t="s">
        <v>57</v>
      </c>
      <c r="H84" s="44">
        <v>9</v>
      </c>
      <c r="I84" s="44" t="s">
        <v>15</v>
      </c>
      <c r="J84" s="43" t="s">
        <v>39</v>
      </c>
      <c r="K84" s="43" t="s">
        <v>73</v>
      </c>
      <c r="L84" s="43" t="s">
        <v>73</v>
      </c>
      <c r="M84" s="44" t="s">
        <v>10</v>
      </c>
      <c r="N84" s="44" t="s">
        <v>11</v>
      </c>
      <c r="O84" s="43" t="s">
        <v>61</v>
      </c>
      <c r="P84" s="45" t="s">
        <v>12</v>
      </c>
      <c r="R84" s="114"/>
    </row>
    <row r="85" spans="2:27" ht="18" customHeight="1" x14ac:dyDescent="0.25">
      <c r="B85" s="7">
        <f t="shared" si="1"/>
        <v>82</v>
      </c>
      <c r="C85" s="42">
        <v>2735</v>
      </c>
      <c r="D85" s="43" t="s">
        <v>270</v>
      </c>
      <c r="E85" s="43" t="s">
        <v>271</v>
      </c>
      <c r="F85" s="43"/>
      <c r="G85" s="43" t="s">
        <v>58</v>
      </c>
      <c r="H85" s="44">
        <v>11</v>
      </c>
      <c r="I85" s="44" t="s">
        <v>15</v>
      </c>
      <c r="J85" s="43" t="s">
        <v>39</v>
      </c>
      <c r="K85" s="43" t="s">
        <v>73</v>
      </c>
      <c r="L85" s="43" t="s">
        <v>73</v>
      </c>
      <c r="M85" s="44" t="s">
        <v>10</v>
      </c>
      <c r="N85" s="44" t="s">
        <v>11</v>
      </c>
      <c r="O85" s="43" t="s">
        <v>61</v>
      </c>
      <c r="P85" s="45" t="s">
        <v>12</v>
      </c>
      <c r="R85" s="114"/>
      <c r="W85" s="11"/>
      <c r="X85" s="11"/>
      <c r="Y85" s="12"/>
      <c r="Z85" s="12"/>
      <c r="AA85" s="12"/>
    </row>
    <row r="86" spans="2:27" ht="18" customHeight="1" x14ac:dyDescent="0.25">
      <c r="B86" s="7">
        <f t="shared" si="1"/>
        <v>83</v>
      </c>
      <c r="C86" s="42">
        <v>2735</v>
      </c>
      <c r="D86" s="43" t="s">
        <v>273</v>
      </c>
      <c r="E86" s="43" t="s">
        <v>271</v>
      </c>
      <c r="F86" s="43"/>
      <c r="G86" s="43" t="s">
        <v>274</v>
      </c>
      <c r="H86" s="44">
        <v>43</v>
      </c>
      <c r="I86" s="44" t="s">
        <v>17</v>
      </c>
      <c r="J86" s="43" t="s">
        <v>39</v>
      </c>
      <c r="K86" s="43" t="s">
        <v>73</v>
      </c>
      <c r="L86" s="43" t="s">
        <v>73</v>
      </c>
      <c r="M86" s="44" t="s">
        <v>10</v>
      </c>
      <c r="N86" s="44" t="s">
        <v>11</v>
      </c>
      <c r="O86" s="43" t="s">
        <v>61</v>
      </c>
      <c r="P86" s="45" t="s">
        <v>12</v>
      </c>
      <c r="R86" s="113"/>
      <c r="S86" s="8"/>
      <c r="T86" s="10"/>
      <c r="U86" s="10"/>
      <c r="V86" s="10"/>
      <c r="W86" s="9"/>
      <c r="X86" s="9"/>
      <c r="Y86" s="10"/>
      <c r="Z86" s="10"/>
      <c r="AA86" s="10"/>
    </row>
    <row r="87" spans="2:27" ht="18" customHeight="1" x14ac:dyDescent="0.25">
      <c r="B87" s="7">
        <f t="shared" si="1"/>
        <v>84</v>
      </c>
      <c r="C87" s="42">
        <v>2735</v>
      </c>
      <c r="D87" s="43" t="s">
        <v>273</v>
      </c>
      <c r="E87" s="43" t="s">
        <v>271</v>
      </c>
      <c r="F87" s="43"/>
      <c r="G87" s="43" t="s">
        <v>76</v>
      </c>
      <c r="H87" s="44">
        <v>7</v>
      </c>
      <c r="I87" s="44" t="s">
        <v>15</v>
      </c>
      <c r="J87" s="43" t="s">
        <v>39</v>
      </c>
      <c r="K87" s="43" t="s">
        <v>73</v>
      </c>
      <c r="L87" s="43" t="s">
        <v>73</v>
      </c>
      <c r="M87" s="44" t="s">
        <v>10</v>
      </c>
      <c r="N87" s="44" t="s">
        <v>11</v>
      </c>
      <c r="O87" s="43" t="s">
        <v>61</v>
      </c>
      <c r="P87" s="45" t="s">
        <v>12</v>
      </c>
      <c r="R87" s="113"/>
    </row>
    <row r="88" spans="2:27" ht="18" customHeight="1" x14ac:dyDescent="0.25">
      <c r="B88" s="7">
        <f t="shared" si="1"/>
        <v>85</v>
      </c>
      <c r="C88" s="42">
        <v>2803</v>
      </c>
      <c r="D88" s="43" t="s">
        <v>545</v>
      </c>
      <c r="E88" s="43" t="s">
        <v>340</v>
      </c>
      <c r="F88" s="43"/>
      <c r="G88" s="43" t="s">
        <v>341</v>
      </c>
      <c r="H88" s="44">
        <v>16</v>
      </c>
      <c r="I88" s="44" t="s">
        <v>15</v>
      </c>
      <c r="J88" s="43" t="s">
        <v>13</v>
      </c>
      <c r="K88" s="43" t="s">
        <v>73</v>
      </c>
      <c r="L88" s="43" t="s">
        <v>79</v>
      </c>
      <c r="M88" s="44" t="s">
        <v>10</v>
      </c>
      <c r="N88" s="44" t="s">
        <v>11</v>
      </c>
      <c r="O88" s="43" t="s">
        <v>12</v>
      </c>
      <c r="P88" s="45" t="s">
        <v>12</v>
      </c>
      <c r="R88" s="113"/>
    </row>
    <row r="89" spans="2:27" ht="18" customHeight="1" x14ac:dyDescent="0.25">
      <c r="B89" s="7">
        <f t="shared" si="1"/>
        <v>86</v>
      </c>
      <c r="C89" s="42">
        <v>2803</v>
      </c>
      <c r="D89" s="43" t="s">
        <v>343</v>
      </c>
      <c r="E89" s="43" t="s">
        <v>342</v>
      </c>
      <c r="F89" s="43"/>
      <c r="G89" s="43" t="s">
        <v>20</v>
      </c>
      <c r="H89" s="44">
        <v>23</v>
      </c>
      <c r="I89" s="44" t="s">
        <v>15</v>
      </c>
      <c r="J89" s="43" t="s">
        <v>13</v>
      </c>
      <c r="K89" s="43" t="s">
        <v>73</v>
      </c>
      <c r="L89" s="43" t="s">
        <v>79</v>
      </c>
      <c r="M89" s="44" t="s">
        <v>10</v>
      </c>
      <c r="N89" s="44" t="s">
        <v>11</v>
      </c>
      <c r="O89" s="43" t="s">
        <v>12</v>
      </c>
      <c r="P89" s="45" t="s">
        <v>12</v>
      </c>
      <c r="R89" s="113"/>
    </row>
    <row r="90" spans="2:27" ht="18" customHeight="1" x14ac:dyDescent="0.25">
      <c r="B90" s="7">
        <f t="shared" si="1"/>
        <v>87</v>
      </c>
      <c r="C90" s="42">
        <v>2948</v>
      </c>
      <c r="D90" s="43" t="s">
        <v>122</v>
      </c>
      <c r="E90" s="43" t="s">
        <v>139</v>
      </c>
      <c r="F90" s="43"/>
      <c r="G90" s="43" t="s">
        <v>49</v>
      </c>
      <c r="H90" s="44">
        <v>29</v>
      </c>
      <c r="I90" s="44" t="s">
        <v>9</v>
      </c>
      <c r="J90" s="43" t="s">
        <v>13</v>
      </c>
      <c r="K90" s="43" t="s">
        <v>140</v>
      </c>
      <c r="L90" s="43" t="s">
        <v>140</v>
      </c>
      <c r="M90" s="44" t="s">
        <v>10</v>
      </c>
      <c r="N90" s="44" t="s">
        <v>10</v>
      </c>
      <c r="O90" s="43" t="s">
        <v>141</v>
      </c>
      <c r="P90" s="45" t="s">
        <v>142</v>
      </c>
      <c r="R90" s="113"/>
      <c r="S90" s="13"/>
      <c r="T90" s="14"/>
      <c r="U90" s="15"/>
      <c r="V90" s="16"/>
      <c r="W90" s="13"/>
      <c r="X90" s="15"/>
      <c r="Y90" s="16"/>
      <c r="Z90" s="17"/>
      <c r="AA90" s="15"/>
    </row>
    <row r="91" spans="2:27" ht="18" customHeight="1" x14ac:dyDescent="0.25">
      <c r="B91" s="7">
        <f t="shared" si="1"/>
        <v>88</v>
      </c>
      <c r="C91" s="42">
        <v>2953</v>
      </c>
      <c r="D91" s="43" t="s">
        <v>127</v>
      </c>
      <c r="E91" s="43" t="s">
        <v>370</v>
      </c>
      <c r="F91" s="43"/>
      <c r="G91" s="43" t="s">
        <v>22</v>
      </c>
      <c r="H91" s="44">
        <v>16</v>
      </c>
      <c r="I91" s="44" t="s">
        <v>15</v>
      </c>
      <c r="J91" s="43" t="s">
        <v>13</v>
      </c>
      <c r="K91" s="43" t="s">
        <v>79</v>
      </c>
      <c r="L91" s="43" t="s">
        <v>79</v>
      </c>
      <c r="M91" s="44" t="s">
        <v>10</v>
      </c>
      <c r="N91" s="44" t="s">
        <v>10</v>
      </c>
      <c r="O91" s="43" t="s">
        <v>59</v>
      </c>
      <c r="P91" s="45" t="s">
        <v>12</v>
      </c>
      <c r="R91" s="113"/>
      <c r="S91" s="13"/>
      <c r="T91" s="14"/>
      <c r="U91" s="15"/>
      <c r="V91" s="16"/>
      <c r="W91" s="13"/>
      <c r="X91" s="15"/>
      <c r="Y91" s="16"/>
      <c r="Z91" s="17"/>
      <c r="AA91" s="15"/>
    </row>
    <row r="92" spans="2:27" ht="18" customHeight="1" x14ac:dyDescent="0.25">
      <c r="B92" s="7">
        <f t="shared" si="1"/>
        <v>89</v>
      </c>
      <c r="C92" s="42">
        <v>3258</v>
      </c>
      <c r="D92" s="43" t="s">
        <v>240</v>
      </c>
      <c r="E92" s="43" t="s">
        <v>442</v>
      </c>
      <c r="F92" s="43"/>
      <c r="G92" s="43" t="s">
        <v>19</v>
      </c>
      <c r="H92" s="44">
        <v>22</v>
      </c>
      <c r="I92" s="44" t="s">
        <v>9</v>
      </c>
      <c r="J92" s="43" t="s">
        <v>13</v>
      </c>
      <c r="K92" s="43" t="s">
        <v>73</v>
      </c>
      <c r="L92" s="43" t="s">
        <v>73</v>
      </c>
      <c r="M92" s="44" t="s">
        <v>10</v>
      </c>
      <c r="N92" s="44" t="s">
        <v>11</v>
      </c>
      <c r="O92" s="43" t="s">
        <v>59</v>
      </c>
      <c r="P92" s="45" t="s">
        <v>12</v>
      </c>
      <c r="R92" s="113"/>
      <c r="S92" s="13"/>
      <c r="T92" s="14"/>
      <c r="U92" s="15"/>
      <c r="V92" s="16"/>
      <c r="W92" s="13"/>
      <c r="X92" s="15"/>
      <c r="Y92" s="16"/>
      <c r="Z92" s="17"/>
      <c r="AA92" s="15"/>
    </row>
    <row r="93" spans="2:27" ht="18" customHeight="1" x14ac:dyDescent="0.25">
      <c r="B93" s="7">
        <f t="shared" si="1"/>
        <v>90</v>
      </c>
      <c r="C93" s="42">
        <v>3265</v>
      </c>
      <c r="D93" s="43" t="s">
        <v>182</v>
      </c>
      <c r="E93" s="43" t="s">
        <v>183</v>
      </c>
      <c r="F93" s="43"/>
      <c r="G93" s="43" t="s">
        <v>58</v>
      </c>
      <c r="H93" s="44">
        <v>25</v>
      </c>
      <c r="I93" s="44" t="s">
        <v>15</v>
      </c>
      <c r="J93" s="43" t="s">
        <v>13</v>
      </c>
      <c r="K93" s="43" t="s">
        <v>73</v>
      </c>
      <c r="L93" s="43" t="s">
        <v>79</v>
      </c>
      <c r="M93" s="44" t="s">
        <v>10</v>
      </c>
      <c r="N93" s="44" t="s">
        <v>11</v>
      </c>
      <c r="O93" s="43" t="s">
        <v>62</v>
      </c>
      <c r="P93" s="45" t="s">
        <v>12</v>
      </c>
      <c r="R93" s="113"/>
      <c r="S93" s="13"/>
      <c r="T93" s="14"/>
      <c r="U93" s="15"/>
      <c r="V93" s="16"/>
      <c r="W93" s="13"/>
      <c r="X93" s="15"/>
      <c r="Y93" s="16"/>
      <c r="Z93" s="17"/>
      <c r="AA93" s="15"/>
    </row>
    <row r="94" spans="2:27" ht="18" customHeight="1" x14ac:dyDescent="0.25">
      <c r="B94" s="7">
        <f t="shared" si="1"/>
        <v>91</v>
      </c>
      <c r="C94" s="42">
        <v>3265</v>
      </c>
      <c r="D94" s="43" t="s">
        <v>184</v>
      </c>
      <c r="E94" s="43" t="s">
        <v>184</v>
      </c>
      <c r="F94" s="43"/>
      <c r="G94" s="43" t="s">
        <v>19</v>
      </c>
      <c r="H94" s="44">
        <v>26</v>
      </c>
      <c r="I94" s="44" t="s">
        <v>9</v>
      </c>
      <c r="J94" s="43" t="s">
        <v>13</v>
      </c>
      <c r="K94" s="43" t="s">
        <v>73</v>
      </c>
      <c r="L94" s="43" t="s">
        <v>79</v>
      </c>
      <c r="M94" s="44" t="s">
        <v>10</v>
      </c>
      <c r="N94" s="44" t="s">
        <v>11</v>
      </c>
      <c r="O94" s="43" t="s">
        <v>62</v>
      </c>
      <c r="P94" s="45" t="s">
        <v>12</v>
      </c>
      <c r="R94" s="113"/>
      <c r="S94" s="13"/>
      <c r="T94" s="14"/>
      <c r="U94" s="15"/>
      <c r="V94" s="16"/>
      <c r="W94" s="13"/>
      <c r="X94" s="15"/>
      <c r="Y94" s="16"/>
      <c r="Z94" s="17"/>
      <c r="AA94" s="15"/>
    </row>
    <row r="95" spans="2:27" ht="18" customHeight="1" x14ac:dyDescent="0.25">
      <c r="B95" s="7">
        <f t="shared" si="1"/>
        <v>92</v>
      </c>
      <c r="C95" s="42">
        <v>3297</v>
      </c>
      <c r="D95" s="43" t="s">
        <v>160</v>
      </c>
      <c r="E95" s="43" t="s">
        <v>160</v>
      </c>
      <c r="F95" s="43"/>
      <c r="G95" s="43" t="s">
        <v>161</v>
      </c>
      <c r="H95" s="44">
        <v>25</v>
      </c>
      <c r="I95" s="44" t="s">
        <v>9</v>
      </c>
      <c r="J95" s="43" t="s">
        <v>13</v>
      </c>
      <c r="K95" s="43" t="s">
        <v>73</v>
      </c>
      <c r="L95" s="43" t="s">
        <v>79</v>
      </c>
      <c r="M95" s="44" t="s">
        <v>10</v>
      </c>
      <c r="N95" s="44" t="s">
        <v>11</v>
      </c>
      <c r="O95" s="43" t="s">
        <v>56</v>
      </c>
      <c r="P95" s="45" t="s">
        <v>12</v>
      </c>
      <c r="R95" s="114"/>
      <c r="S95" s="13"/>
      <c r="T95" s="14"/>
      <c r="U95" s="15"/>
      <c r="V95" s="16"/>
      <c r="W95" s="13"/>
      <c r="X95" s="15"/>
      <c r="Y95" s="16"/>
      <c r="Z95" s="17"/>
      <c r="AA95" s="15"/>
    </row>
    <row r="96" spans="2:27" ht="18" customHeight="1" x14ac:dyDescent="0.25">
      <c r="B96" s="7">
        <f t="shared" si="1"/>
        <v>93</v>
      </c>
      <c r="C96" s="42">
        <v>3300</v>
      </c>
      <c r="D96" s="43" t="s">
        <v>373</v>
      </c>
      <c r="E96" s="43" t="s">
        <v>373</v>
      </c>
      <c r="F96" s="43"/>
      <c r="G96" s="43" t="s">
        <v>49</v>
      </c>
      <c r="H96" s="44">
        <v>33</v>
      </c>
      <c r="I96" s="44" t="s">
        <v>9</v>
      </c>
      <c r="J96" s="43" t="s">
        <v>13</v>
      </c>
      <c r="K96" s="43" t="s">
        <v>79</v>
      </c>
      <c r="L96" s="43" t="s">
        <v>79</v>
      </c>
      <c r="M96" s="44" t="s">
        <v>10</v>
      </c>
      <c r="N96" s="44" t="s">
        <v>11</v>
      </c>
      <c r="O96" s="43" t="s">
        <v>18</v>
      </c>
      <c r="P96" s="45" t="s">
        <v>12</v>
      </c>
      <c r="R96" s="113"/>
      <c r="S96" s="13"/>
      <c r="T96" s="14"/>
      <c r="U96" s="15"/>
      <c r="V96" s="16"/>
      <c r="W96" s="13"/>
      <c r="X96" s="15"/>
      <c r="Y96" s="16"/>
      <c r="Z96" s="17"/>
      <c r="AA96" s="15"/>
    </row>
    <row r="97" spans="2:27" ht="18" customHeight="1" x14ac:dyDescent="0.25">
      <c r="B97" s="7">
        <f t="shared" si="1"/>
        <v>94</v>
      </c>
      <c r="C97" s="42">
        <v>3313</v>
      </c>
      <c r="D97" s="43" t="s">
        <v>534</v>
      </c>
      <c r="E97" s="43" t="s">
        <v>13</v>
      </c>
      <c r="F97" s="43" t="s">
        <v>535</v>
      </c>
      <c r="G97" s="43"/>
      <c r="H97" s="44">
        <v>33</v>
      </c>
      <c r="I97" s="44" t="s">
        <v>9</v>
      </c>
      <c r="J97" s="43" t="s">
        <v>536</v>
      </c>
      <c r="K97" s="43" t="s">
        <v>13</v>
      </c>
      <c r="L97" s="43" t="s">
        <v>79</v>
      </c>
      <c r="M97" s="44" t="s">
        <v>10</v>
      </c>
      <c r="N97" s="44" t="s">
        <v>11</v>
      </c>
      <c r="O97" s="43" t="s">
        <v>227</v>
      </c>
      <c r="P97" s="45" t="s">
        <v>12</v>
      </c>
      <c r="R97" s="113"/>
      <c r="S97" s="13"/>
      <c r="T97" s="14"/>
      <c r="U97" s="15"/>
      <c r="V97" s="16"/>
      <c r="W97" s="13"/>
      <c r="X97" s="15"/>
      <c r="Y97" s="16"/>
      <c r="Z97" s="17"/>
      <c r="AA97" s="15"/>
    </row>
    <row r="98" spans="2:27" ht="18" customHeight="1" x14ac:dyDescent="0.25">
      <c r="B98" s="7">
        <f t="shared" si="1"/>
        <v>95</v>
      </c>
      <c r="C98" s="42">
        <v>3370</v>
      </c>
      <c r="D98" s="43" t="s">
        <v>116</v>
      </c>
      <c r="E98" s="43" t="s">
        <v>116</v>
      </c>
      <c r="F98" s="43"/>
      <c r="G98" s="43" t="s">
        <v>58</v>
      </c>
      <c r="H98" s="44">
        <v>40</v>
      </c>
      <c r="I98" s="44" t="s">
        <v>9</v>
      </c>
      <c r="J98" s="43" t="s">
        <v>13</v>
      </c>
      <c r="K98" s="43" t="s">
        <v>79</v>
      </c>
      <c r="L98" s="43" t="s">
        <v>79</v>
      </c>
      <c r="M98" s="44" t="s">
        <v>10</v>
      </c>
      <c r="N98" s="44" t="s">
        <v>11</v>
      </c>
      <c r="O98" s="43" t="s">
        <v>62</v>
      </c>
      <c r="P98" s="45" t="s">
        <v>12</v>
      </c>
      <c r="R98" s="113"/>
      <c r="S98" s="13"/>
      <c r="T98" s="14"/>
      <c r="U98" s="15"/>
      <c r="V98" s="16"/>
      <c r="W98" s="13"/>
      <c r="X98" s="15"/>
      <c r="Y98" s="16"/>
      <c r="Z98" s="17"/>
      <c r="AA98" s="15"/>
    </row>
    <row r="99" spans="2:27" ht="18" customHeight="1" x14ac:dyDescent="0.25">
      <c r="B99" s="7">
        <f t="shared" si="1"/>
        <v>96</v>
      </c>
      <c r="C99" s="42">
        <v>3370</v>
      </c>
      <c r="D99" s="43" t="s">
        <v>52</v>
      </c>
      <c r="E99" s="43" t="s">
        <v>65</v>
      </c>
      <c r="F99" s="43"/>
      <c r="G99" s="43" t="s">
        <v>58</v>
      </c>
      <c r="H99" s="44">
        <v>41</v>
      </c>
      <c r="I99" s="44" t="s">
        <v>9</v>
      </c>
      <c r="J99" s="43" t="s">
        <v>13</v>
      </c>
      <c r="K99" s="43" t="s">
        <v>79</v>
      </c>
      <c r="L99" s="43" t="s">
        <v>79</v>
      </c>
      <c r="M99" s="44" t="s">
        <v>10</v>
      </c>
      <c r="N99" s="44" t="s">
        <v>11</v>
      </c>
      <c r="O99" s="43" t="s">
        <v>62</v>
      </c>
      <c r="P99" s="45" t="s">
        <v>12</v>
      </c>
      <c r="R99" s="113"/>
      <c r="S99" s="13"/>
      <c r="T99" s="14"/>
      <c r="U99" s="15"/>
      <c r="V99" s="16"/>
      <c r="W99" s="13"/>
      <c r="X99" s="15"/>
      <c r="Y99" s="16"/>
      <c r="Z99" s="17"/>
      <c r="AA99" s="15"/>
    </row>
    <row r="100" spans="2:27" ht="18" customHeight="1" x14ac:dyDescent="0.25">
      <c r="B100" s="7">
        <f t="shared" si="1"/>
        <v>97</v>
      </c>
      <c r="C100" s="42">
        <v>3372</v>
      </c>
      <c r="D100" s="43" t="s">
        <v>280</v>
      </c>
      <c r="E100" s="43" t="s">
        <v>281</v>
      </c>
      <c r="F100" s="43"/>
      <c r="G100" s="43" t="s">
        <v>19</v>
      </c>
      <c r="H100" s="44">
        <v>25</v>
      </c>
      <c r="I100" s="44" t="s">
        <v>15</v>
      </c>
      <c r="J100" s="43" t="s">
        <v>13</v>
      </c>
      <c r="K100" s="43" t="s">
        <v>285</v>
      </c>
      <c r="L100" s="43" t="s">
        <v>79</v>
      </c>
      <c r="M100" s="44" t="s">
        <v>10</v>
      </c>
      <c r="N100" s="44" t="s">
        <v>11</v>
      </c>
      <c r="O100" s="43" t="s">
        <v>46</v>
      </c>
      <c r="P100" s="45" t="s">
        <v>12</v>
      </c>
      <c r="R100" s="113"/>
      <c r="S100" s="13"/>
      <c r="T100" s="14"/>
      <c r="U100" s="15"/>
      <c r="V100" s="16"/>
      <c r="W100" s="13"/>
      <c r="X100" s="15"/>
      <c r="Y100" s="16"/>
      <c r="Z100" s="17"/>
      <c r="AA100" s="15"/>
    </row>
    <row r="101" spans="2:27" ht="18" customHeight="1" x14ac:dyDescent="0.25">
      <c r="B101" s="7">
        <f t="shared" si="1"/>
        <v>98</v>
      </c>
      <c r="C101" s="42">
        <v>3538</v>
      </c>
      <c r="D101" s="43" t="s">
        <v>80</v>
      </c>
      <c r="E101" s="43" t="s">
        <v>80</v>
      </c>
      <c r="F101" s="43"/>
      <c r="G101" s="43" t="s">
        <v>49</v>
      </c>
      <c r="H101" s="44">
        <v>27</v>
      </c>
      <c r="I101" s="44" t="s">
        <v>9</v>
      </c>
      <c r="J101" s="43" t="s">
        <v>13</v>
      </c>
      <c r="K101" s="43" t="s">
        <v>79</v>
      </c>
      <c r="L101" s="43" t="s">
        <v>79</v>
      </c>
      <c r="M101" s="44" t="s">
        <v>10</v>
      </c>
      <c r="N101" s="44" t="s">
        <v>11</v>
      </c>
      <c r="O101" s="43" t="s">
        <v>12</v>
      </c>
      <c r="P101" s="45" t="s">
        <v>12</v>
      </c>
      <c r="R101" s="113"/>
      <c r="S101" s="83"/>
      <c r="T101" s="14"/>
      <c r="U101" s="15"/>
      <c r="V101" s="16"/>
      <c r="W101" s="13"/>
      <c r="X101" s="15"/>
      <c r="Y101" s="16"/>
      <c r="Z101" s="17"/>
      <c r="AA101" s="15"/>
    </row>
    <row r="102" spans="2:27" ht="18" customHeight="1" x14ac:dyDescent="0.25">
      <c r="B102" s="7">
        <f t="shared" si="1"/>
        <v>99</v>
      </c>
      <c r="C102" s="42">
        <v>3538</v>
      </c>
      <c r="D102" s="43" t="s">
        <v>78</v>
      </c>
      <c r="E102" s="43" t="s">
        <v>78</v>
      </c>
      <c r="F102" s="43"/>
      <c r="G102" s="43" t="s">
        <v>22</v>
      </c>
      <c r="H102" s="44">
        <v>25</v>
      </c>
      <c r="I102" s="44" t="s">
        <v>9</v>
      </c>
      <c r="J102" s="43" t="s">
        <v>13</v>
      </c>
      <c r="K102" s="43" t="s">
        <v>79</v>
      </c>
      <c r="L102" s="43" t="s">
        <v>79</v>
      </c>
      <c r="M102" s="44" t="s">
        <v>10</v>
      </c>
      <c r="N102" s="44" t="s">
        <v>11</v>
      </c>
      <c r="O102" s="43" t="s">
        <v>12</v>
      </c>
      <c r="P102" s="45" t="s">
        <v>12</v>
      </c>
      <c r="R102" s="113"/>
      <c r="S102" s="83"/>
      <c r="T102" s="14"/>
      <c r="U102" s="15"/>
      <c r="V102" s="16"/>
      <c r="W102" s="13"/>
      <c r="X102" s="15"/>
      <c r="Y102" s="16"/>
      <c r="Z102" s="17"/>
      <c r="AA102" s="15"/>
    </row>
    <row r="103" spans="2:27" ht="18" customHeight="1" x14ac:dyDescent="0.25">
      <c r="B103" s="7">
        <f t="shared" si="1"/>
        <v>100</v>
      </c>
      <c r="C103" s="42">
        <v>3650</v>
      </c>
      <c r="D103" s="43" t="s">
        <v>156</v>
      </c>
      <c r="E103" s="43" t="s">
        <v>157</v>
      </c>
      <c r="F103" s="43"/>
      <c r="G103" s="43" t="s">
        <v>22</v>
      </c>
      <c r="H103" s="44">
        <v>16</v>
      </c>
      <c r="I103" s="44" t="s">
        <v>15</v>
      </c>
      <c r="J103" s="43" t="s">
        <v>13</v>
      </c>
      <c r="K103" s="43" t="s">
        <v>79</v>
      </c>
      <c r="L103" s="43" t="s">
        <v>79</v>
      </c>
      <c r="M103" s="44" t="s">
        <v>10</v>
      </c>
      <c r="N103" s="44" t="s">
        <v>11</v>
      </c>
      <c r="O103" s="43" t="s">
        <v>18</v>
      </c>
      <c r="P103" s="45" t="s">
        <v>12</v>
      </c>
      <c r="R103" s="113"/>
      <c r="S103" s="83"/>
      <c r="T103" s="14"/>
      <c r="U103" s="15"/>
      <c r="V103" s="16"/>
      <c r="W103" s="13"/>
      <c r="X103" s="15"/>
      <c r="Y103" s="16"/>
      <c r="Z103" s="17"/>
      <c r="AA103" s="15"/>
    </row>
    <row r="104" spans="2:27" ht="18" customHeight="1" x14ac:dyDescent="0.25">
      <c r="B104" s="7">
        <f t="shared" si="1"/>
        <v>101</v>
      </c>
      <c r="C104" s="42">
        <v>3698</v>
      </c>
      <c r="D104" s="43" t="s">
        <v>289</v>
      </c>
      <c r="E104" s="43" t="s">
        <v>291</v>
      </c>
      <c r="F104" s="43"/>
      <c r="G104" s="43" t="s">
        <v>19</v>
      </c>
      <c r="H104" s="44">
        <v>7</v>
      </c>
      <c r="I104" s="44" t="s">
        <v>15</v>
      </c>
      <c r="J104" s="43" t="s">
        <v>13</v>
      </c>
      <c r="K104" s="43" t="s">
        <v>292</v>
      </c>
      <c r="L104" s="43" t="s">
        <v>13</v>
      </c>
      <c r="M104" s="44" t="s">
        <v>10</v>
      </c>
      <c r="N104" s="44" t="s">
        <v>11</v>
      </c>
      <c r="O104" s="43" t="s">
        <v>18</v>
      </c>
      <c r="P104" s="45" t="s">
        <v>12</v>
      </c>
      <c r="R104" s="113"/>
      <c r="S104" s="83"/>
      <c r="T104" s="14"/>
      <c r="U104" s="15"/>
      <c r="V104" s="16"/>
      <c r="W104" s="13"/>
      <c r="X104" s="15"/>
      <c r="Y104" s="16"/>
      <c r="Z104" s="17"/>
      <c r="AA104" s="15"/>
    </row>
    <row r="105" spans="2:27" ht="18" customHeight="1" x14ac:dyDescent="0.25">
      <c r="B105" s="7">
        <f t="shared" si="1"/>
        <v>102</v>
      </c>
      <c r="C105" s="42">
        <v>3698</v>
      </c>
      <c r="D105" s="43" t="s">
        <v>293</v>
      </c>
      <c r="E105" s="43" t="s">
        <v>291</v>
      </c>
      <c r="F105" s="43"/>
      <c r="G105" s="43" t="s">
        <v>20</v>
      </c>
      <c r="H105" s="44">
        <v>29</v>
      </c>
      <c r="I105" s="44" t="s">
        <v>17</v>
      </c>
      <c r="J105" s="43" t="s">
        <v>13</v>
      </c>
      <c r="K105" s="43" t="s">
        <v>292</v>
      </c>
      <c r="L105" s="43" t="s">
        <v>13</v>
      </c>
      <c r="M105" s="44" t="s">
        <v>10</v>
      </c>
      <c r="N105" s="44" t="s">
        <v>11</v>
      </c>
      <c r="O105" s="43" t="s">
        <v>18</v>
      </c>
      <c r="P105" s="45" t="s">
        <v>12</v>
      </c>
      <c r="R105" s="113"/>
      <c r="S105" s="83"/>
      <c r="T105" s="14"/>
      <c r="U105" s="15"/>
      <c r="V105" s="16"/>
      <c r="W105" s="13"/>
      <c r="X105" s="15"/>
      <c r="Y105" s="16"/>
      <c r="Z105" s="17"/>
      <c r="AA105" s="15"/>
    </row>
    <row r="106" spans="2:27" ht="18" customHeight="1" x14ac:dyDescent="0.25">
      <c r="B106" s="7">
        <f t="shared" si="1"/>
        <v>103</v>
      </c>
      <c r="C106" s="42">
        <v>3723</v>
      </c>
      <c r="D106" s="43" t="s">
        <v>89</v>
      </c>
      <c r="E106" s="43" t="s">
        <v>267</v>
      </c>
      <c r="F106" s="43"/>
      <c r="G106" s="43" t="s">
        <v>22</v>
      </c>
      <c r="H106" s="44">
        <v>46</v>
      </c>
      <c r="I106" s="44" t="s">
        <v>9</v>
      </c>
      <c r="J106" s="43" t="s">
        <v>13</v>
      </c>
      <c r="K106" s="43" t="s">
        <v>149</v>
      </c>
      <c r="L106" s="43" t="s">
        <v>149</v>
      </c>
      <c r="M106" s="44" t="s">
        <v>10</v>
      </c>
      <c r="N106" s="44" t="s">
        <v>11</v>
      </c>
      <c r="O106" s="43" t="s">
        <v>51</v>
      </c>
      <c r="P106" s="45" t="s">
        <v>16</v>
      </c>
      <c r="R106" s="113"/>
      <c r="S106" s="83"/>
      <c r="T106" s="14"/>
      <c r="U106" s="15"/>
      <c r="V106" s="16"/>
      <c r="W106" s="13"/>
      <c r="X106" s="15"/>
      <c r="Y106" s="16"/>
      <c r="Z106" s="17"/>
      <c r="AA106" s="15"/>
    </row>
    <row r="107" spans="2:27" ht="18" customHeight="1" x14ac:dyDescent="0.25">
      <c r="B107" s="7">
        <f t="shared" si="1"/>
        <v>104</v>
      </c>
      <c r="C107" s="42">
        <v>3723</v>
      </c>
      <c r="D107" s="43" t="s">
        <v>174</v>
      </c>
      <c r="E107" s="43" t="s">
        <v>174</v>
      </c>
      <c r="F107" s="43"/>
      <c r="G107" s="43" t="s">
        <v>265</v>
      </c>
      <c r="H107" s="44">
        <v>42</v>
      </c>
      <c r="I107" s="44" t="s">
        <v>9</v>
      </c>
      <c r="J107" s="43" t="s">
        <v>13</v>
      </c>
      <c r="K107" s="43" t="s">
        <v>149</v>
      </c>
      <c r="L107" s="43" t="s">
        <v>149</v>
      </c>
      <c r="M107" s="44" t="s">
        <v>10</v>
      </c>
      <c r="N107" s="44" t="s">
        <v>11</v>
      </c>
      <c r="O107" s="43" t="s">
        <v>51</v>
      </c>
      <c r="P107" s="45" t="s">
        <v>16</v>
      </c>
      <c r="R107" s="113"/>
      <c r="S107" s="83"/>
      <c r="T107" s="14"/>
      <c r="U107" s="15"/>
      <c r="V107" s="16"/>
      <c r="W107" s="13"/>
      <c r="X107" s="15"/>
      <c r="Y107" s="16"/>
      <c r="Z107" s="17"/>
      <c r="AA107" s="15"/>
    </row>
    <row r="108" spans="2:27" ht="18" customHeight="1" x14ac:dyDescent="0.25">
      <c r="B108" s="7">
        <f t="shared" si="1"/>
        <v>105</v>
      </c>
      <c r="C108" s="42">
        <v>3723</v>
      </c>
      <c r="D108" s="109" t="s">
        <v>266</v>
      </c>
      <c r="E108" s="109" t="s">
        <v>266</v>
      </c>
      <c r="F108" s="109"/>
      <c r="G108" s="109" t="s">
        <v>49</v>
      </c>
      <c r="H108" s="44">
        <v>25</v>
      </c>
      <c r="I108" s="44"/>
      <c r="J108" s="43" t="s">
        <v>13</v>
      </c>
      <c r="K108" s="43" t="s">
        <v>149</v>
      </c>
      <c r="L108" s="43" t="s">
        <v>149</v>
      </c>
      <c r="M108" s="44" t="s">
        <v>10</v>
      </c>
      <c r="N108" s="44" t="s">
        <v>11</v>
      </c>
      <c r="O108" s="43" t="s">
        <v>51</v>
      </c>
      <c r="P108" s="45" t="s">
        <v>16</v>
      </c>
      <c r="R108" s="113"/>
      <c r="S108" s="83"/>
      <c r="T108" s="14"/>
      <c r="U108" s="15"/>
      <c r="V108" s="16"/>
      <c r="W108" s="13"/>
      <c r="X108" s="15"/>
      <c r="Y108" s="16"/>
      <c r="Z108" s="17"/>
      <c r="AA108" s="15"/>
    </row>
    <row r="109" spans="2:27" ht="18" customHeight="1" x14ac:dyDescent="0.25">
      <c r="B109" s="7">
        <f t="shared" si="1"/>
        <v>106</v>
      </c>
      <c r="C109" s="42">
        <v>3723</v>
      </c>
      <c r="D109" s="109" t="s">
        <v>450</v>
      </c>
      <c r="E109" s="109" t="s">
        <v>268</v>
      </c>
      <c r="F109" s="109"/>
      <c r="G109" s="109" t="s">
        <v>19</v>
      </c>
      <c r="H109" s="44">
        <v>28</v>
      </c>
      <c r="I109" s="44" t="s">
        <v>9</v>
      </c>
      <c r="J109" s="43" t="s">
        <v>13</v>
      </c>
      <c r="K109" s="43" t="s">
        <v>149</v>
      </c>
      <c r="L109" s="43" t="s">
        <v>149</v>
      </c>
      <c r="M109" s="44" t="s">
        <v>10</v>
      </c>
      <c r="N109" s="44" t="s">
        <v>11</v>
      </c>
      <c r="O109" s="43" t="s">
        <v>51</v>
      </c>
      <c r="P109" s="45" t="s">
        <v>16</v>
      </c>
      <c r="R109" s="113"/>
      <c r="S109" s="83"/>
      <c r="T109" s="14"/>
      <c r="U109" s="15"/>
      <c r="V109" s="16"/>
      <c r="W109" s="13"/>
      <c r="X109" s="15"/>
      <c r="Y109" s="16"/>
      <c r="Z109" s="17"/>
      <c r="AA109" s="15"/>
    </row>
    <row r="110" spans="2:27" ht="18" customHeight="1" x14ac:dyDescent="0.25">
      <c r="B110" s="7">
        <f t="shared" si="1"/>
        <v>107</v>
      </c>
      <c r="C110" s="42">
        <v>3723</v>
      </c>
      <c r="D110" s="109" t="s">
        <v>546</v>
      </c>
      <c r="E110" s="109" t="s">
        <v>269</v>
      </c>
      <c r="F110" s="109"/>
      <c r="G110" s="109" t="s">
        <v>21</v>
      </c>
      <c r="H110" s="44">
        <v>16</v>
      </c>
      <c r="I110" s="44" t="s">
        <v>15</v>
      </c>
      <c r="J110" s="43" t="s">
        <v>13</v>
      </c>
      <c r="K110" s="43" t="s">
        <v>149</v>
      </c>
      <c r="L110" s="43" t="s">
        <v>149</v>
      </c>
      <c r="M110" s="44" t="s">
        <v>10</v>
      </c>
      <c r="N110" s="44" t="s">
        <v>11</v>
      </c>
      <c r="O110" s="43" t="s">
        <v>51</v>
      </c>
      <c r="P110" s="45" t="s">
        <v>16</v>
      </c>
      <c r="R110" s="114"/>
      <c r="S110" s="83"/>
      <c r="T110" s="14"/>
      <c r="U110" s="15"/>
      <c r="V110" s="16"/>
      <c r="W110" s="13"/>
      <c r="X110" s="15"/>
      <c r="Y110" s="16"/>
      <c r="Z110" s="17"/>
      <c r="AA110" s="15"/>
    </row>
    <row r="111" spans="2:27" ht="18" customHeight="1" x14ac:dyDescent="0.25">
      <c r="B111" s="7">
        <f t="shared" si="1"/>
        <v>108</v>
      </c>
      <c r="C111" s="42">
        <v>3806</v>
      </c>
      <c r="D111" s="43" t="s">
        <v>295</v>
      </c>
      <c r="E111" s="43" t="s">
        <v>295</v>
      </c>
      <c r="F111" s="43"/>
      <c r="G111" s="43" t="s">
        <v>300</v>
      </c>
      <c r="H111" s="44">
        <v>18</v>
      </c>
      <c r="I111" s="44" t="s">
        <v>15</v>
      </c>
      <c r="J111" s="43" t="s">
        <v>13</v>
      </c>
      <c r="K111" s="43" t="s">
        <v>301</v>
      </c>
      <c r="L111" s="43" t="s">
        <v>13</v>
      </c>
      <c r="M111" s="44" t="s">
        <v>10</v>
      </c>
      <c r="N111" s="44" t="s">
        <v>10</v>
      </c>
      <c r="O111" s="43" t="s">
        <v>51</v>
      </c>
      <c r="P111" s="45" t="s">
        <v>16</v>
      </c>
      <c r="R111" s="113"/>
      <c r="S111" s="83"/>
      <c r="T111" s="14"/>
      <c r="U111" s="15"/>
      <c r="V111" s="16"/>
      <c r="W111" s="13"/>
      <c r="X111" s="15"/>
      <c r="Y111" s="16"/>
      <c r="Z111" s="17"/>
      <c r="AA111" s="15"/>
    </row>
    <row r="112" spans="2:27" ht="18" customHeight="1" x14ac:dyDescent="0.25">
      <c r="B112" s="7">
        <f t="shared" si="1"/>
        <v>109</v>
      </c>
      <c r="C112" s="42">
        <v>3806</v>
      </c>
      <c r="D112" s="43" t="s">
        <v>143</v>
      </c>
      <c r="E112" s="43" t="s">
        <v>302</v>
      </c>
      <c r="F112" s="43"/>
      <c r="G112" s="43" t="s">
        <v>49</v>
      </c>
      <c r="H112" s="44">
        <v>38</v>
      </c>
      <c r="I112" s="44" t="s">
        <v>9</v>
      </c>
      <c r="J112" s="43" t="s">
        <v>13</v>
      </c>
      <c r="K112" s="43" t="s">
        <v>301</v>
      </c>
      <c r="L112" s="43" t="s">
        <v>13</v>
      </c>
      <c r="M112" s="44" t="s">
        <v>10</v>
      </c>
      <c r="N112" s="44" t="s">
        <v>10</v>
      </c>
      <c r="O112" s="43" t="s">
        <v>51</v>
      </c>
      <c r="P112" s="45" t="s">
        <v>16</v>
      </c>
      <c r="R112" s="113"/>
      <c r="S112" s="83"/>
      <c r="T112" s="14"/>
      <c r="U112" s="15"/>
      <c r="V112" s="16"/>
      <c r="W112" s="13"/>
      <c r="X112" s="15"/>
      <c r="Y112" s="16"/>
      <c r="Z112" s="17"/>
      <c r="AA112" s="15"/>
    </row>
    <row r="113" spans="2:27" ht="18" customHeight="1" x14ac:dyDescent="0.25">
      <c r="B113" s="7">
        <f t="shared" si="1"/>
        <v>110</v>
      </c>
      <c r="C113" s="42">
        <v>3806</v>
      </c>
      <c r="D113" s="43" t="s">
        <v>304</v>
      </c>
      <c r="E113" s="43" t="s">
        <v>305</v>
      </c>
      <c r="F113" s="43"/>
      <c r="G113" s="43" t="s">
        <v>20</v>
      </c>
      <c r="H113" s="44">
        <v>21</v>
      </c>
      <c r="I113" s="44" t="s">
        <v>15</v>
      </c>
      <c r="J113" s="43" t="s">
        <v>13</v>
      </c>
      <c r="K113" s="43" t="s">
        <v>303</v>
      </c>
      <c r="L113" s="43" t="s">
        <v>73</v>
      </c>
      <c r="M113" s="44" t="s">
        <v>10</v>
      </c>
      <c r="N113" s="44" t="s">
        <v>10</v>
      </c>
      <c r="O113" s="43" t="s">
        <v>51</v>
      </c>
      <c r="P113" s="45" t="s">
        <v>16</v>
      </c>
      <c r="R113" s="113"/>
      <c r="S113" s="83"/>
      <c r="T113" s="14"/>
      <c r="U113" s="15"/>
      <c r="V113" s="16"/>
      <c r="W113" s="13"/>
      <c r="X113" s="15"/>
      <c r="Y113" s="16"/>
      <c r="Z113" s="17"/>
      <c r="AA113" s="15"/>
    </row>
    <row r="114" spans="2:27" ht="18" customHeight="1" x14ac:dyDescent="0.25">
      <c r="B114" s="7">
        <f t="shared" si="1"/>
        <v>111</v>
      </c>
      <c r="C114" s="42">
        <v>3895</v>
      </c>
      <c r="D114" s="43" t="s">
        <v>329</v>
      </c>
      <c r="E114" s="43" t="s">
        <v>90</v>
      </c>
      <c r="F114" s="43"/>
      <c r="G114" s="43" t="s">
        <v>20</v>
      </c>
      <c r="H114" s="44">
        <v>17</v>
      </c>
      <c r="I114" s="44" t="s">
        <v>15</v>
      </c>
      <c r="J114" s="43" t="s">
        <v>13</v>
      </c>
      <c r="K114" s="43" t="s">
        <v>87</v>
      </c>
      <c r="L114" s="43" t="s">
        <v>79</v>
      </c>
      <c r="M114" s="44" t="s">
        <v>10</v>
      </c>
      <c r="N114" s="44" t="s">
        <v>10</v>
      </c>
      <c r="O114" s="43" t="s">
        <v>59</v>
      </c>
      <c r="P114" s="45" t="s">
        <v>12</v>
      </c>
      <c r="R114" s="114"/>
      <c r="S114" s="83"/>
      <c r="T114" s="14"/>
      <c r="U114" s="15"/>
      <c r="V114" s="16"/>
      <c r="W114" s="13"/>
      <c r="X114" s="15"/>
      <c r="Y114" s="16"/>
      <c r="Z114" s="17"/>
      <c r="AA114" s="15"/>
    </row>
    <row r="115" spans="2:27" ht="18" customHeight="1" x14ac:dyDescent="0.25">
      <c r="B115" s="7">
        <f t="shared" si="1"/>
        <v>112</v>
      </c>
      <c r="C115" s="42">
        <v>3895</v>
      </c>
      <c r="D115" s="43" t="s">
        <v>86</v>
      </c>
      <c r="E115" s="43" t="s">
        <v>82</v>
      </c>
      <c r="F115" s="43"/>
      <c r="G115" s="43" t="s">
        <v>21</v>
      </c>
      <c r="H115" s="44">
        <v>30</v>
      </c>
      <c r="I115" s="44" t="s">
        <v>17</v>
      </c>
      <c r="J115" s="43" t="s">
        <v>13</v>
      </c>
      <c r="K115" s="43" t="s">
        <v>87</v>
      </c>
      <c r="L115" s="43" t="s">
        <v>79</v>
      </c>
      <c r="M115" s="44" t="s">
        <v>10</v>
      </c>
      <c r="N115" s="44" t="s">
        <v>10</v>
      </c>
      <c r="O115" s="43" t="s">
        <v>59</v>
      </c>
      <c r="P115" s="45" t="s">
        <v>12</v>
      </c>
      <c r="R115" s="114"/>
      <c r="S115" s="83"/>
      <c r="Y115" s="20"/>
      <c r="Z115" s="21"/>
      <c r="AA115" s="22"/>
    </row>
    <row r="116" spans="2:27" ht="18" customHeight="1" x14ac:dyDescent="0.25">
      <c r="B116" s="7">
        <f t="shared" si="1"/>
        <v>113</v>
      </c>
      <c r="C116" s="42">
        <v>3895</v>
      </c>
      <c r="D116" s="43" t="s">
        <v>86</v>
      </c>
      <c r="E116" s="43" t="s">
        <v>82</v>
      </c>
      <c r="F116" s="43"/>
      <c r="G116" s="43" t="s">
        <v>20</v>
      </c>
      <c r="H116" s="44">
        <v>11</v>
      </c>
      <c r="I116" s="44" t="s">
        <v>15</v>
      </c>
      <c r="J116" s="43" t="s">
        <v>13</v>
      </c>
      <c r="K116" s="43" t="s">
        <v>87</v>
      </c>
      <c r="L116" s="43" t="s">
        <v>79</v>
      </c>
      <c r="M116" s="44" t="s">
        <v>10</v>
      </c>
      <c r="N116" s="44" t="s">
        <v>10</v>
      </c>
      <c r="O116" s="43" t="s">
        <v>59</v>
      </c>
      <c r="P116" s="45" t="s">
        <v>12</v>
      </c>
      <c r="R116" s="113"/>
      <c r="S116" s="83"/>
      <c r="T116" s="14"/>
      <c r="U116" s="15"/>
      <c r="V116" s="16"/>
      <c r="W116" s="13"/>
      <c r="X116" s="15"/>
      <c r="Y116" s="20"/>
      <c r="Z116" s="21"/>
      <c r="AA116" s="22"/>
    </row>
    <row r="117" spans="2:27" ht="18" customHeight="1" x14ac:dyDescent="0.25">
      <c r="B117" s="7">
        <f t="shared" si="1"/>
        <v>114</v>
      </c>
      <c r="C117" s="42">
        <v>3895</v>
      </c>
      <c r="D117" s="43" t="s">
        <v>86</v>
      </c>
      <c r="E117" s="43" t="s">
        <v>82</v>
      </c>
      <c r="F117" s="43"/>
      <c r="G117" s="43" t="s">
        <v>88</v>
      </c>
      <c r="H117" s="44">
        <v>3</v>
      </c>
      <c r="I117" s="44" t="s">
        <v>15</v>
      </c>
      <c r="J117" s="43" t="s">
        <v>13</v>
      </c>
      <c r="K117" s="43" t="s">
        <v>87</v>
      </c>
      <c r="L117" s="43" t="s">
        <v>79</v>
      </c>
      <c r="M117" s="44" t="s">
        <v>10</v>
      </c>
      <c r="N117" s="44" t="s">
        <v>10</v>
      </c>
      <c r="O117" s="43" t="s">
        <v>59</v>
      </c>
      <c r="P117" s="45" t="s">
        <v>12</v>
      </c>
      <c r="R117" s="113"/>
      <c r="S117" s="83"/>
      <c r="T117" s="14"/>
      <c r="U117" s="15"/>
      <c r="V117" s="16"/>
      <c r="W117" s="13"/>
      <c r="X117" s="15"/>
      <c r="Y117" s="20"/>
      <c r="Z117" s="21"/>
      <c r="AA117" s="22"/>
    </row>
    <row r="118" spans="2:27" ht="18" customHeight="1" x14ac:dyDescent="0.25">
      <c r="B118" s="7">
        <f t="shared" si="1"/>
        <v>115</v>
      </c>
      <c r="C118" s="42">
        <v>3965</v>
      </c>
      <c r="D118" s="43" t="s">
        <v>184</v>
      </c>
      <c r="E118" s="43" t="s">
        <v>184</v>
      </c>
      <c r="F118" s="43"/>
      <c r="G118" s="43" t="s">
        <v>19</v>
      </c>
      <c r="H118" s="44">
        <v>29</v>
      </c>
      <c r="I118" s="44" t="s">
        <v>17</v>
      </c>
      <c r="J118" s="43" t="s">
        <v>13</v>
      </c>
      <c r="K118" s="43" t="s">
        <v>73</v>
      </c>
      <c r="L118" s="43" t="s">
        <v>73</v>
      </c>
      <c r="M118" s="44" t="s">
        <v>10</v>
      </c>
      <c r="N118" s="44" t="s">
        <v>11</v>
      </c>
      <c r="O118" s="43" t="s">
        <v>244</v>
      </c>
      <c r="P118" s="45" t="s">
        <v>12</v>
      </c>
      <c r="R118" s="113"/>
      <c r="S118" s="83"/>
      <c r="T118" s="14"/>
      <c r="U118" s="15"/>
      <c r="V118" s="16"/>
      <c r="W118" s="13"/>
      <c r="X118" s="15"/>
      <c r="Y118" s="20"/>
      <c r="Z118" s="21"/>
      <c r="AA118" s="22"/>
    </row>
    <row r="119" spans="2:27" ht="18" customHeight="1" x14ac:dyDescent="0.25">
      <c r="B119" s="7">
        <f t="shared" si="1"/>
        <v>116</v>
      </c>
      <c r="C119" s="42">
        <v>3994</v>
      </c>
      <c r="D119" s="43" t="s">
        <v>260</v>
      </c>
      <c r="E119" s="43" t="s">
        <v>260</v>
      </c>
      <c r="F119" s="43"/>
      <c r="G119" s="43" t="s">
        <v>263</v>
      </c>
      <c r="H119" s="44">
        <v>6</v>
      </c>
      <c r="I119" s="44" t="s">
        <v>15</v>
      </c>
      <c r="J119" s="43" t="s">
        <v>13</v>
      </c>
      <c r="K119" s="43" t="s">
        <v>264</v>
      </c>
      <c r="L119" s="43" t="s">
        <v>13</v>
      </c>
      <c r="M119" s="44" t="s">
        <v>264</v>
      </c>
      <c r="N119" s="44" t="s">
        <v>264</v>
      </c>
      <c r="O119" s="43" t="s">
        <v>61</v>
      </c>
      <c r="P119" s="45" t="s">
        <v>12</v>
      </c>
      <c r="R119" s="113"/>
      <c r="S119" s="83"/>
      <c r="T119" s="14"/>
      <c r="U119" s="15"/>
      <c r="V119" s="16"/>
      <c r="W119" s="13"/>
      <c r="X119" s="15"/>
      <c r="Y119" s="20"/>
      <c r="Z119" s="21"/>
      <c r="AA119" s="22"/>
    </row>
    <row r="120" spans="2:27" ht="18" customHeight="1" x14ac:dyDescent="0.25">
      <c r="B120" s="7">
        <f t="shared" si="1"/>
        <v>117</v>
      </c>
      <c r="C120" s="42">
        <v>3994</v>
      </c>
      <c r="D120" s="43" t="s">
        <v>261</v>
      </c>
      <c r="E120" s="43" t="s">
        <v>260</v>
      </c>
      <c r="F120" s="43"/>
      <c r="G120" s="43" t="s">
        <v>20</v>
      </c>
      <c r="H120" s="44">
        <v>32</v>
      </c>
      <c r="I120" s="44" t="s">
        <v>9</v>
      </c>
      <c r="J120" s="43" t="s">
        <v>13</v>
      </c>
      <c r="K120" s="43" t="s">
        <v>73</v>
      </c>
      <c r="L120" s="43" t="s">
        <v>262</v>
      </c>
      <c r="M120" s="44" t="s">
        <v>10</v>
      </c>
      <c r="N120" s="44" t="s">
        <v>11</v>
      </c>
      <c r="O120" s="43" t="s">
        <v>61</v>
      </c>
      <c r="P120" s="45" t="s">
        <v>12</v>
      </c>
      <c r="R120" s="113"/>
      <c r="S120" s="83"/>
      <c r="T120" s="14"/>
      <c r="U120" s="15"/>
      <c r="V120" s="16"/>
      <c r="W120" s="13"/>
      <c r="X120" s="15"/>
      <c r="Y120" s="20"/>
      <c r="Z120" s="21"/>
      <c r="AA120" s="22"/>
    </row>
    <row r="121" spans="2:27" ht="18" customHeight="1" x14ac:dyDescent="0.25">
      <c r="B121" s="7">
        <f t="shared" si="1"/>
        <v>118</v>
      </c>
      <c r="C121" s="42">
        <v>3994</v>
      </c>
      <c r="D121" s="43" t="s">
        <v>91</v>
      </c>
      <c r="E121" s="43" t="s">
        <v>91</v>
      </c>
      <c r="F121" s="63"/>
      <c r="G121" s="43" t="s">
        <v>92</v>
      </c>
      <c r="H121" s="44">
        <v>23</v>
      </c>
      <c r="I121" s="44" t="s">
        <v>15</v>
      </c>
      <c r="J121" s="43" t="s">
        <v>13</v>
      </c>
      <c r="K121" s="43" t="s">
        <v>93</v>
      </c>
      <c r="L121" s="43" t="s">
        <v>93</v>
      </c>
      <c r="M121" s="44" t="s">
        <v>10</v>
      </c>
      <c r="N121" s="44" t="s">
        <v>11</v>
      </c>
      <c r="O121" s="43" t="s">
        <v>51</v>
      </c>
      <c r="P121" s="45" t="s">
        <v>16</v>
      </c>
      <c r="R121" s="113"/>
      <c r="S121" s="13"/>
      <c r="T121" s="14"/>
      <c r="U121" s="15"/>
      <c r="V121" s="16"/>
      <c r="W121" s="13"/>
      <c r="X121" s="15"/>
      <c r="Y121" s="20"/>
      <c r="Z121" s="21"/>
      <c r="AA121" s="22"/>
    </row>
    <row r="122" spans="2:27" ht="18" customHeight="1" x14ac:dyDescent="0.25">
      <c r="B122" s="7">
        <f t="shared" si="1"/>
        <v>119</v>
      </c>
      <c r="C122" s="42">
        <v>4036</v>
      </c>
      <c r="D122" s="43" t="s">
        <v>143</v>
      </c>
      <c r="E122" s="43" t="s">
        <v>144</v>
      </c>
      <c r="F122" s="43"/>
      <c r="G122" s="43" t="s">
        <v>145</v>
      </c>
      <c r="H122" s="44">
        <v>26</v>
      </c>
      <c r="I122" s="44" t="s">
        <v>9</v>
      </c>
      <c r="J122" s="43" t="s">
        <v>50</v>
      </c>
      <c r="K122" s="43" t="s">
        <v>146</v>
      </c>
      <c r="L122" s="43" t="s">
        <v>73</v>
      </c>
      <c r="M122" s="44" t="s">
        <v>10</v>
      </c>
      <c r="N122" s="44" t="s">
        <v>10</v>
      </c>
      <c r="O122" s="43" t="s">
        <v>46</v>
      </c>
      <c r="P122" s="45" t="s">
        <v>12</v>
      </c>
      <c r="R122" s="114"/>
      <c r="S122" s="13"/>
      <c r="T122" s="14"/>
      <c r="U122" s="15"/>
      <c r="V122" s="16"/>
      <c r="W122" s="13"/>
      <c r="X122" s="15"/>
      <c r="Y122" s="20"/>
      <c r="Z122" s="21"/>
      <c r="AA122" s="22"/>
    </row>
    <row r="123" spans="2:27" ht="18" customHeight="1" x14ac:dyDescent="0.25">
      <c r="B123" s="7">
        <f t="shared" si="1"/>
        <v>120</v>
      </c>
      <c r="C123" s="42">
        <v>4036</v>
      </c>
      <c r="D123" s="43" t="s">
        <v>74</v>
      </c>
      <c r="E123" s="43" t="s">
        <v>139</v>
      </c>
      <c r="F123" s="43"/>
      <c r="G123" s="43" t="s">
        <v>76</v>
      </c>
      <c r="H123" s="44">
        <v>18</v>
      </c>
      <c r="I123" s="44" t="s">
        <v>15</v>
      </c>
      <c r="J123" s="43" t="s">
        <v>13</v>
      </c>
      <c r="K123" s="43" t="s">
        <v>79</v>
      </c>
      <c r="L123" s="43" t="s">
        <v>79</v>
      </c>
      <c r="M123" s="44" t="s">
        <v>10</v>
      </c>
      <c r="N123" s="44" t="s">
        <v>11</v>
      </c>
      <c r="O123" s="43" t="s">
        <v>51</v>
      </c>
      <c r="P123" s="45" t="s">
        <v>16</v>
      </c>
      <c r="R123" s="113"/>
      <c r="S123" s="13"/>
      <c r="T123" s="14"/>
      <c r="U123" s="15"/>
      <c r="V123" s="16"/>
      <c r="W123" s="13"/>
      <c r="X123" s="15"/>
      <c r="Y123" s="20"/>
      <c r="Z123" s="21"/>
      <c r="AA123" s="22"/>
    </row>
    <row r="124" spans="2:27" ht="18" customHeight="1" x14ac:dyDescent="0.25">
      <c r="B124" s="7">
        <f t="shared" si="1"/>
        <v>121</v>
      </c>
      <c r="C124" s="42">
        <v>4036</v>
      </c>
      <c r="D124" s="109" t="s">
        <v>409</v>
      </c>
      <c r="E124" s="109" t="s">
        <v>147</v>
      </c>
      <c r="F124" s="109"/>
      <c r="G124" s="109" t="s">
        <v>22</v>
      </c>
      <c r="H124" s="44">
        <v>37</v>
      </c>
      <c r="I124" s="44" t="s">
        <v>9</v>
      </c>
      <c r="J124" s="43" t="s">
        <v>50</v>
      </c>
      <c r="K124" s="43" t="s">
        <v>146</v>
      </c>
      <c r="L124" s="43" t="s">
        <v>73</v>
      </c>
      <c r="M124" s="44" t="s">
        <v>10</v>
      </c>
      <c r="N124" s="44" t="s">
        <v>10</v>
      </c>
      <c r="O124" s="43" t="s">
        <v>46</v>
      </c>
      <c r="P124" s="45" t="s">
        <v>12</v>
      </c>
      <c r="R124" s="113"/>
      <c r="S124" s="88"/>
      <c r="T124" s="14"/>
      <c r="U124" s="15"/>
      <c r="V124" s="16"/>
      <c r="W124" s="13"/>
      <c r="X124" s="15"/>
      <c r="Y124" s="20"/>
      <c r="Z124" s="21"/>
      <c r="AA124" s="22"/>
    </row>
    <row r="125" spans="2:27" ht="18" customHeight="1" x14ac:dyDescent="0.25">
      <c r="B125" s="7">
        <f t="shared" si="1"/>
        <v>122</v>
      </c>
      <c r="C125" s="42">
        <v>4301</v>
      </c>
      <c r="D125" s="43" t="s">
        <v>241</v>
      </c>
      <c r="E125" s="43" t="s">
        <v>242</v>
      </c>
      <c r="F125" s="43"/>
      <c r="G125" s="43" t="s">
        <v>243</v>
      </c>
      <c r="H125" s="44">
        <v>25</v>
      </c>
      <c r="I125" s="44" t="s">
        <v>17</v>
      </c>
      <c r="J125" s="43" t="s">
        <v>13</v>
      </c>
      <c r="K125" s="43" t="s">
        <v>73</v>
      </c>
      <c r="L125" s="43" t="s">
        <v>13</v>
      </c>
      <c r="M125" s="44" t="s">
        <v>10</v>
      </c>
      <c r="N125" s="44" t="s">
        <v>11</v>
      </c>
      <c r="O125" s="43" t="s">
        <v>244</v>
      </c>
      <c r="P125" s="45" t="s">
        <v>12</v>
      </c>
      <c r="R125" s="113"/>
      <c r="S125" s="88"/>
      <c r="T125" s="14"/>
      <c r="U125" s="15"/>
      <c r="V125" s="16"/>
      <c r="W125" s="13"/>
      <c r="X125" s="15"/>
      <c r="Y125" s="20"/>
      <c r="Z125" s="21"/>
      <c r="AA125" s="22"/>
    </row>
    <row r="126" spans="2:27" ht="18" customHeight="1" x14ac:dyDescent="0.25">
      <c r="B126" s="7">
        <f t="shared" si="1"/>
        <v>123</v>
      </c>
      <c r="C126" s="42">
        <v>4301</v>
      </c>
      <c r="D126" s="43" t="s">
        <v>241</v>
      </c>
      <c r="E126" s="43" t="s">
        <v>242</v>
      </c>
      <c r="F126" s="43"/>
      <c r="G126" s="43" t="s">
        <v>243</v>
      </c>
      <c r="H126" s="44">
        <v>4</v>
      </c>
      <c r="I126" s="44" t="s">
        <v>15</v>
      </c>
      <c r="J126" s="43" t="s">
        <v>13</v>
      </c>
      <c r="K126" s="43" t="s">
        <v>73</v>
      </c>
      <c r="L126" s="43" t="s">
        <v>13</v>
      </c>
      <c r="M126" s="44" t="s">
        <v>10</v>
      </c>
      <c r="N126" s="44" t="s">
        <v>11</v>
      </c>
      <c r="O126" s="43" t="s">
        <v>244</v>
      </c>
      <c r="P126" s="45" t="s">
        <v>12</v>
      </c>
      <c r="R126" s="113"/>
      <c r="S126" s="88"/>
      <c r="T126" s="14"/>
      <c r="U126" s="15"/>
      <c r="V126" s="16"/>
      <c r="W126" s="13"/>
      <c r="X126" s="15"/>
      <c r="Y126" s="20"/>
      <c r="Z126" s="21"/>
      <c r="AA126" s="22"/>
    </row>
    <row r="127" spans="2:27" ht="18" customHeight="1" x14ac:dyDescent="0.25">
      <c r="B127" s="7">
        <f t="shared" si="1"/>
        <v>124</v>
      </c>
      <c r="C127" s="42">
        <v>4301</v>
      </c>
      <c r="D127" s="43" t="s">
        <v>240</v>
      </c>
      <c r="E127" s="43" t="s">
        <v>242</v>
      </c>
      <c r="F127" s="43"/>
      <c r="G127" s="43" t="s">
        <v>201</v>
      </c>
      <c r="H127" s="44">
        <v>2</v>
      </c>
      <c r="I127" s="44" t="s">
        <v>15</v>
      </c>
      <c r="J127" s="43" t="s">
        <v>13</v>
      </c>
      <c r="K127" s="43" t="s">
        <v>73</v>
      </c>
      <c r="L127" s="43" t="s">
        <v>13</v>
      </c>
      <c r="M127" s="44" t="s">
        <v>10</v>
      </c>
      <c r="N127" s="44" t="s">
        <v>11</v>
      </c>
      <c r="O127" s="43" t="s">
        <v>244</v>
      </c>
      <c r="P127" s="45" t="s">
        <v>12</v>
      </c>
      <c r="R127" s="113"/>
      <c r="S127" s="88"/>
      <c r="T127" s="14"/>
      <c r="U127" s="15"/>
      <c r="V127" s="16"/>
      <c r="W127" s="13"/>
      <c r="X127" s="15"/>
      <c r="Y127" s="20"/>
      <c r="Z127" s="21"/>
      <c r="AA127" s="22"/>
    </row>
    <row r="128" spans="2:27" ht="18" customHeight="1" x14ac:dyDescent="0.25">
      <c r="B128" s="7">
        <f t="shared" si="1"/>
        <v>125</v>
      </c>
      <c r="C128" s="42">
        <v>4504</v>
      </c>
      <c r="D128" s="43" t="s">
        <v>74</v>
      </c>
      <c r="E128" s="43" t="s">
        <v>75</v>
      </c>
      <c r="F128" s="83"/>
      <c r="G128" s="43" t="s">
        <v>20</v>
      </c>
      <c r="H128" s="44">
        <v>25</v>
      </c>
      <c r="I128" s="44" t="s">
        <v>17</v>
      </c>
      <c r="J128" s="43" t="s">
        <v>13</v>
      </c>
      <c r="K128" s="43" t="s">
        <v>134</v>
      </c>
      <c r="L128" s="43" t="s">
        <v>135</v>
      </c>
      <c r="M128" s="44" t="s">
        <v>10</v>
      </c>
      <c r="N128" s="44" t="s">
        <v>11</v>
      </c>
      <c r="O128" s="43" t="s">
        <v>61</v>
      </c>
      <c r="P128" s="45" t="s">
        <v>12</v>
      </c>
      <c r="R128" s="113"/>
      <c r="S128" s="88"/>
      <c r="T128" s="14"/>
      <c r="U128" s="15"/>
      <c r="V128" s="16"/>
      <c r="W128" s="13"/>
      <c r="X128" s="15"/>
      <c r="Y128" s="20"/>
      <c r="Z128" s="21"/>
      <c r="AA128" s="22"/>
    </row>
    <row r="129" spans="2:27" ht="18" customHeight="1" x14ac:dyDescent="0.25">
      <c r="B129" s="7">
        <f t="shared" si="1"/>
        <v>126</v>
      </c>
      <c r="C129" s="42">
        <v>4620</v>
      </c>
      <c r="D129" s="43" t="s">
        <v>422</v>
      </c>
      <c r="E129" s="43" t="s">
        <v>423</v>
      </c>
      <c r="F129" s="43"/>
      <c r="G129" s="43" t="s">
        <v>424</v>
      </c>
      <c r="H129" s="44">
        <v>16</v>
      </c>
      <c r="I129" s="44" t="s">
        <v>15</v>
      </c>
      <c r="J129" s="43" t="s">
        <v>13</v>
      </c>
      <c r="K129" s="43" t="s">
        <v>425</v>
      </c>
      <c r="L129" s="43" t="s">
        <v>426</v>
      </c>
      <c r="M129" s="44" t="s">
        <v>10</v>
      </c>
      <c r="N129" s="44" t="s">
        <v>11</v>
      </c>
      <c r="O129" s="43" t="s">
        <v>427</v>
      </c>
      <c r="P129" s="45" t="s">
        <v>16</v>
      </c>
      <c r="R129" s="113"/>
      <c r="S129" s="88"/>
      <c r="T129" s="14"/>
      <c r="U129" s="15"/>
      <c r="V129" s="16"/>
      <c r="W129" s="13"/>
      <c r="X129" s="15"/>
      <c r="Y129" s="20"/>
      <c r="Z129" s="21"/>
      <c r="AA129" s="22"/>
    </row>
    <row r="130" spans="2:27" ht="18" customHeight="1" x14ac:dyDescent="0.25">
      <c r="B130" s="7">
        <f t="shared" si="1"/>
        <v>127</v>
      </c>
      <c r="C130" s="42">
        <v>4620</v>
      </c>
      <c r="D130" s="43" t="s">
        <v>428</v>
      </c>
      <c r="E130" s="43" t="s">
        <v>429</v>
      </c>
      <c r="F130" s="83"/>
      <c r="G130" s="43" t="s">
        <v>430</v>
      </c>
      <c r="H130" s="44">
        <v>25</v>
      </c>
      <c r="I130" s="44" t="s">
        <v>17</v>
      </c>
      <c r="J130" s="43" t="s">
        <v>13</v>
      </c>
      <c r="K130" s="43" t="s">
        <v>425</v>
      </c>
      <c r="L130" s="43" t="s">
        <v>426</v>
      </c>
      <c r="M130" s="44" t="s">
        <v>10</v>
      </c>
      <c r="N130" s="44" t="s">
        <v>11</v>
      </c>
      <c r="O130" s="43" t="s">
        <v>427</v>
      </c>
      <c r="P130" s="45" t="s">
        <v>16</v>
      </c>
      <c r="R130" s="113"/>
      <c r="S130" s="88"/>
      <c r="T130" s="14"/>
      <c r="U130" s="15"/>
      <c r="V130" s="16"/>
      <c r="W130" s="13"/>
      <c r="X130" s="15"/>
      <c r="Y130" s="20"/>
      <c r="Z130" s="21"/>
      <c r="AA130" s="22"/>
    </row>
    <row r="131" spans="2:27" ht="18" customHeight="1" x14ac:dyDescent="0.25">
      <c r="B131" s="7">
        <f t="shared" si="1"/>
        <v>128</v>
      </c>
      <c r="C131" s="42">
        <v>4685</v>
      </c>
      <c r="D131" s="43" t="s">
        <v>390</v>
      </c>
      <c r="E131" s="43" t="s">
        <v>385</v>
      </c>
      <c r="F131" s="43"/>
      <c r="G131" s="43" t="s">
        <v>20</v>
      </c>
      <c r="H131" s="44">
        <v>18</v>
      </c>
      <c r="I131" s="44" t="s">
        <v>15</v>
      </c>
      <c r="J131" s="43" t="s">
        <v>13</v>
      </c>
      <c r="K131" s="43" t="s">
        <v>79</v>
      </c>
      <c r="L131" s="43" t="s">
        <v>79</v>
      </c>
      <c r="M131" s="44" t="s">
        <v>10</v>
      </c>
      <c r="N131" s="44" t="s">
        <v>11</v>
      </c>
      <c r="O131" s="43" t="s">
        <v>278</v>
      </c>
      <c r="P131" s="45" t="s">
        <v>12</v>
      </c>
      <c r="R131" s="113"/>
      <c r="S131" s="88"/>
      <c r="T131" s="14"/>
      <c r="U131" s="15"/>
      <c r="V131" s="16"/>
      <c r="W131" s="13"/>
      <c r="X131" s="15"/>
      <c r="Y131" s="20"/>
      <c r="Z131" s="21"/>
      <c r="AA131" s="22"/>
    </row>
    <row r="132" spans="2:27" ht="18" customHeight="1" x14ac:dyDescent="0.25">
      <c r="B132" s="7">
        <f t="shared" si="1"/>
        <v>129</v>
      </c>
      <c r="C132" s="42">
        <v>4693</v>
      </c>
      <c r="D132" s="43" t="s">
        <v>280</v>
      </c>
      <c r="E132" s="43" t="s">
        <v>281</v>
      </c>
      <c r="F132" s="83"/>
      <c r="G132" s="43" t="s">
        <v>19</v>
      </c>
      <c r="H132" s="44">
        <v>25</v>
      </c>
      <c r="I132" s="44" t="s">
        <v>15</v>
      </c>
      <c r="J132" s="43" t="s">
        <v>13</v>
      </c>
      <c r="K132" s="43" t="s">
        <v>282</v>
      </c>
      <c r="L132" s="43" t="s">
        <v>284</v>
      </c>
      <c r="M132" s="44" t="s">
        <v>10</v>
      </c>
      <c r="N132" s="44" t="s">
        <v>11</v>
      </c>
      <c r="O132" s="43" t="s">
        <v>283</v>
      </c>
      <c r="P132" s="45" t="s">
        <v>16</v>
      </c>
      <c r="R132" s="114"/>
      <c r="S132" s="88"/>
      <c r="T132" s="14"/>
      <c r="U132" s="15"/>
      <c r="V132" s="16"/>
      <c r="W132" s="13"/>
      <c r="X132" s="15"/>
      <c r="Y132" s="20"/>
      <c r="Z132" s="21"/>
      <c r="AA132" s="22"/>
    </row>
    <row r="133" spans="2:27" ht="18" customHeight="1" x14ac:dyDescent="0.25">
      <c r="B133" s="7">
        <f t="shared" si="1"/>
        <v>130</v>
      </c>
      <c r="C133" s="42">
        <v>4902</v>
      </c>
      <c r="D133" s="43" t="s">
        <v>91</v>
      </c>
      <c r="E133" s="43" t="s">
        <v>91</v>
      </c>
      <c r="F133" s="43"/>
      <c r="G133" s="43" t="s">
        <v>83</v>
      </c>
      <c r="H133" s="44">
        <v>23</v>
      </c>
      <c r="I133" s="44" t="s">
        <v>9</v>
      </c>
      <c r="J133" s="43" t="s">
        <v>13</v>
      </c>
      <c r="K133" s="43" t="s">
        <v>93</v>
      </c>
      <c r="L133" s="43" t="s">
        <v>93</v>
      </c>
      <c r="M133" s="44" t="s">
        <v>10</v>
      </c>
      <c r="N133" s="44" t="s">
        <v>11</v>
      </c>
      <c r="O133" s="43" t="s">
        <v>62</v>
      </c>
      <c r="P133" s="45" t="s">
        <v>12</v>
      </c>
      <c r="R133" s="113"/>
      <c r="S133" s="13"/>
      <c r="T133" s="14"/>
      <c r="U133" s="15"/>
      <c r="V133" s="16"/>
      <c r="W133" s="13"/>
      <c r="X133" s="15"/>
      <c r="Y133" s="20"/>
      <c r="Z133" s="21"/>
      <c r="AA133" s="22"/>
    </row>
    <row r="134" spans="2:27" ht="18" customHeight="1" x14ac:dyDescent="0.25">
      <c r="B134" s="7">
        <f t="shared" ref="B134:B169" si="2">B133+1</f>
        <v>131</v>
      </c>
      <c r="C134" s="42">
        <v>4917</v>
      </c>
      <c r="D134" s="43" t="s">
        <v>253</v>
      </c>
      <c r="E134" s="43" t="s">
        <v>253</v>
      </c>
      <c r="F134" s="43"/>
      <c r="G134" s="43" t="s">
        <v>49</v>
      </c>
      <c r="H134" s="44">
        <v>18</v>
      </c>
      <c r="I134" s="44" t="s">
        <v>15</v>
      </c>
      <c r="J134" s="43" t="s">
        <v>13</v>
      </c>
      <c r="K134" s="43" t="s">
        <v>73</v>
      </c>
      <c r="L134" s="43" t="s">
        <v>13</v>
      </c>
      <c r="M134" s="44" t="s">
        <v>10</v>
      </c>
      <c r="N134" s="44" t="s">
        <v>11</v>
      </c>
      <c r="O134" s="43" t="s">
        <v>59</v>
      </c>
      <c r="P134" s="45" t="s">
        <v>12</v>
      </c>
      <c r="R134" s="113"/>
      <c r="S134" s="13"/>
      <c r="T134" s="14"/>
      <c r="U134" s="15"/>
      <c r="V134" s="16"/>
      <c r="W134" s="13"/>
      <c r="X134" s="15"/>
      <c r="Y134" s="20"/>
      <c r="Z134" s="21"/>
      <c r="AA134" s="22"/>
    </row>
    <row r="135" spans="2:27" ht="18" customHeight="1" x14ac:dyDescent="0.25">
      <c r="B135" s="7">
        <f t="shared" si="2"/>
        <v>132</v>
      </c>
      <c r="C135" s="42">
        <v>4917</v>
      </c>
      <c r="D135" s="43" t="s">
        <v>245</v>
      </c>
      <c r="E135" s="43" t="s">
        <v>249</v>
      </c>
      <c r="F135" s="43"/>
      <c r="G135" s="43" t="s">
        <v>250</v>
      </c>
      <c r="H135" s="44">
        <v>28</v>
      </c>
      <c r="I135" s="44" t="s">
        <v>9</v>
      </c>
      <c r="J135" s="43" t="s">
        <v>13</v>
      </c>
      <c r="K135" s="43" t="s">
        <v>73</v>
      </c>
      <c r="L135" s="43" t="s">
        <v>13</v>
      </c>
      <c r="M135" s="44" t="s">
        <v>10</v>
      </c>
      <c r="N135" s="44" t="s">
        <v>11</v>
      </c>
      <c r="O135" s="43" t="s">
        <v>59</v>
      </c>
      <c r="P135" s="45" t="s">
        <v>12</v>
      </c>
      <c r="R135" s="113"/>
      <c r="S135" s="13"/>
      <c r="T135" s="14"/>
      <c r="U135" s="15"/>
      <c r="V135" s="16"/>
      <c r="W135" s="13"/>
      <c r="X135" s="15"/>
      <c r="Y135" s="20"/>
      <c r="Z135" s="21"/>
      <c r="AA135" s="22"/>
    </row>
    <row r="136" spans="2:27" ht="18" customHeight="1" x14ac:dyDescent="0.25">
      <c r="B136" s="7">
        <f t="shared" si="2"/>
        <v>133</v>
      </c>
      <c r="C136" s="42">
        <v>4917</v>
      </c>
      <c r="D136" s="43" t="s">
        <v>252</v>
      </c>
      <c r="E136" s="43" t="s">
        <v>251</v>
      </c>
      <c r="F136" s="43"/>
      <c r="G136" s="43" t="s">
        <v>49</v>
      </c>
      <c r="H136" s="44">
        <v>25</v>
      </c>
      <c r="I136" s="44" t="s">
        <v>9</v>
      </c>
      <c r="J136" s="43" t="s">
        <v>13</v>
      </c>
      <c r="K136" s="43" t="s">
        <v>73</v>
      </c>
      <c r="L136" s="43" t="s">
        <v>13</v>
      </c>
      <c r="M136" s="44" t="s">
        <v>10</v>
      </c>
      <c r="N136" s="44" t="s">
        <v>11</v>
      </c>
      <c r="O136" s="43" t="s">
        <v>59</v>
      </c>
      <c r="P136" s="45" t="s">
        <v>12</v>
      </c>
      <c r="R136" s="113"/>
      <c r="S136" s="13"/>
      <c r="T136" s="14"/>
      <c r="U136" s="15"/>
      <c r="V136" s="16"/>
      <c r="W136" s="13"/>
      <c r="X136" s="15"/>
      <c r="Y136" s="20"/>
      <c r="Z136" s="21"/>
      <c r="AA136" s="22"/>
    </row>
    <row r="137" spans="2:27" ht="18" customHeight="1" x14ac:dyDescent="0.25">
      <c r="B137" s="7">
        <f t="shared" si="2"/>
        <v>134</v>
      </c>
      <c r="C137" s="42">
        <v>4937</v>
      </c>
      <c r="D137" s="43" t="s">
        <v>337</v>
      </c>
      <c r="E137" s="43" t="s">
        <v>324</v>
      </c>
      <c r="F137" s="63"/>
      <c r="G137" s="43" t="s">
        <v>21</v>
      </c>
      <c r="H137" s="44">
        <v>28</v>
      </c>
      <c r="I137" s="44" t="s">
        <v>17</v>
      </c>
      <c r="J137" s="43" t="s">
        <v>13</v>
      </c>
      <c r="K137" s="43" t="s">
        <v>79</v>
      </c>
      <c r="L137" s="43" t="s">
        <v>79</v>
      </c>
      <c r="M137" s="44" t="s">
        <v>10</v>
      </c>
      <c r="N137" s="44" t="s">
        <v>11</v>
      </c>
      <c r="O137" s="43" t="s">
        <v>278</v>
      </c>
      <c r="P137" s="45" t="s">
        <v>12</v>
      </c>
      <c r="R137" s="114"/>
      <c r="S137" s="13"/>
      <c r="T137" s="14"/>
      <c r="U137" s="15"/>
      <c r="V137" s="16"/>
      <c r="W137" s="13"/>
      <c r="X137" s="15"/>
      <c r="Y137" s="20"/>
      <c r="Z137" s="21"/>
      <c r="AA137" s="22"/>
    </row>
    <row r="138" spans="2:27" ht="18" customHeight="1" x14ac:dyDescent="0.25">
      <c r="B138" s="7">
        <f t="shared" si="2"/>
        <v>135</v>
      </c>
      <c r="C138" s="42">
        <v>4937</v>
      </c>
      <c r="D138" s="43" t="s">
        <v>337</v>
      </c>
      <c r="E138" s="43" t="s">
        <v>338</v>
      </c>
      <c r="F138" s="43"/>
      <c r="G138" s="43" t="s">
        <v>20</v>
      </c>
      <c r="H138" s="44">
        <v>1</v>
      </c>
      <c r="I138" s="44" t="s">
        <v>15</v>
      </c>
      <c r="J138" s="43" t="s">
        <v>13</v>
      </c>
      <c r="K138" s="43" t="s">
        <v>79</v>
      </c>
      <c r="L138" s="43" t="s">
        <v>79</v>
      </c>
      <c r="M138" s="44" t="s">
        <v>10</v>
      </c>
      <c r="N138" s="44" t="s">
        <v>11</v>
      </c>
      <c r="O138" s="43" t="s">
        <v>278</v>
      </c>
      <c r="P138" s="45" t="s">
        <v>12</v>
      </c>
      <c r="R138" s="113"/>
      <c r="S138" s="13"/>
      <c r="T138" s="14"/>
      <c r="U138" s="15"/>
      <c r="V138" s="16"/>
      <c r="W138" s="13"/>
      <c r="X138" s="15"/>
      <c r="Y138" s="20"/>
      <c r="Z138" s="21"/>
      <c r="AA138" s="22"/>
    </row>
    <row r="139" spans="2:27" ht="18" customHeight="1" x14ac:dyDescent="0.25">
      <c r="B139" s="7">
        <f t="shared" si="2"/>
        <v>136</v>
      </c>
      <c r="C139" s="42">
        <v>4937</v>
      </c>
      <c r="D139" s="109" t="s">
        <v>449</v>
      </c>
      <c r="E139" s="109" t="s">
        <v>336</v>
      </c>
      <c r="F139" s="109"/>
      <c r="G139" s="109" t="s">
        <v>20</v>
      </c>
      <c r="H139" s="44">
        <v>17</v>
      </c>
      <c r="I139" s="44" t="s">
        <v>15</v>
      </c>
      <c r="J139" s="43" t="s">
        <v>13</v>
      </c>
      <c r="K139" s="43" t="s">
        <v>73</v>
      </c>
      <c r="L139" s="43" t="s">
        <v>73</v>
      </c>
      <c r="M139" s="44" t="s">
        <v>10</v>
      </c>
      <c r="N139" s="44" t="s">
        <v>11</v>
      </c>
      <c r="O139" s="43" t="s">
        <v>278</v>
      </c>
      <c r="P139" s="45" t="s">
        <v>12</v>
      </c>
      <c r="R139" s="113"/>
      <c r="S139" s="13"/>
      <c r="T139" s="14"/>
      <c r="U139" s="15"/>
      <c r="V139" s="16"/>
      <c r="W139" s="13"/>
      <c r="X139" s="15"/>
      <c r="Y139" s="20"/>
      <c r="Z139" s="21"/>
      <c r="AA139" s="22"/>
    </row>
    <row r="140" spans="2:27" ht="18" customHeight="1" x14ac:dyDescent="0.25">
      <c r="B140" s="7">
        <f t="shared" si="2"/>
        <v>137</v>
      </c>
      <c r="C140" s="42">
        <v>4959</v>
      </c>
      <c r="D140" s="43" t="s">
        <v>287</v>
      </c>
      <c r="E140" s="43" t="s">
        <v>286</v>
      </c>
      <c r="F140" s="43"/>
      <c r="G140" s="43" t="s">
        <v>76</v>
      </c>
      <c r="H140" s="44">
        <v>17</v>
      </c>
      <c r="I140" s="44" t="s">
        <v>15</v>
      </c>
      <c r="J140" s="43" t="s">
        <v>13</v>
      </c>
      <c r="K140" s="43" t="s">
        <v>79</v>
      </c>
      <c r="L140" s="43" t="s">
        <v>79</v>
      </c>
      <c r="M140" s="44" t="s">
        <v>10</v>
      </c>
      <c r="N140" s="44" t="s">
        <v>10</v>
      </c>
      <c r="O140" s="43" t="s">
        <v>244</v>
      </c>
      <c r="P140" s="45" t="s">
        <v>12</v>
      </c>
      <c r="R140" s="114"/>
      <c r="S140" s="13"/>
      <c r="T140" s="14"/>
      <c r="U140" s="15"/>
      <c r="V140" s="16"/>
      <c r="W140" s="13"/>
      <c r="X140" s="15"/>
      <c r="Y140" s="20"/>
      <c r="Z140" s="21"/>
      <c r="AA140" s="22"/>
    </row>
    <row r="141" spans="2:27" ht="18" customHeight="1" x14ac:dyDescent="0.25">
      <c r="B141" s="7">
        <f t="shared" si="2"/>
        <v>138</v>
      </c>
      <c r="C141" s="42">
        <v>4959</v>
      </c>
      <c r="D141" s="109" t="s">
        <v>547</v>
      </c>
      <c r="E141" s="109" t="s">
        <v>288</v>
      </c>
      <c r="F141" s="109"/>
      <c r="G141" s="109" t="s">
        <v>21</v>
      </c>
      <c r="H141" s="44">
        <v>25</v>
      </c>
      <c r="I141" s="44" t="s">
        <v>17</v>
      </c>
      <c r="J141" s="43" t="s">
        <v>13</v>
      </c>
      <c r="K141" s="43" t="s">
        <v>79</v>
      </c>
      <c r="L141" s="43" t="s">
        <v>79</v>
      </c>
      <c r="M141" s="44" t="s">
        <v>10</v>
      </c>
      <c r="N141" s="44" t="s">
        <v>10</v>
      </c>
      <c r="O141" s="43" t="s">
        <v>244</v>
      </c>
      <c r="P141" s="45" t="s">
        <v>12</v>
      </c>
      <c r="R141" s="113"/>
      <c r="S141" s="13"/>
      <c r="T141" s="14"/>
      <c r="U141" s="15"/>
      <c r="V141" s="16"/>
      <c r="W141" s="13"/>
      <c r="X141" s="15"/>
      <c r="Y141" s="20"/>
      <c r="Z141" s="21"/>
      <c r="AA141" s="22"/>
    </row>
    <row r="142" spans="2:27" ht="18" customHeight="1" x14ac:dyDescent="0.25">
      <c r="B142" s="7">
        <f t="shared" si="2"/>
        <v>139</v>
      </c>
      <c r="C142" s="42">
        <v>5037</v>
      </c>
      <c r="D142" s="43" t="s">
        <v>72</v>
      </c>
      <c r="E142" s="43" t="s">
        <v>71</v>
      </c>
      <c r="F142" s="43"/>
      <c r="G142" s="43" t="s">
        <v>20</v>
      </c>
      <c r="H142" s="44">
        <v>16</v>
      </c>
      <c r="I142" s="44" t="s">
        <v>15</v>
      </c>
      <c r="J142" s="43" t="s">
        <v>13</v>
      </c>
      <c r="K142" s="43" t="s">
        <v>73</v>
      </c>
      <c r="L142" s="43" t="s">
        <v>73</v>
      </c>
      <c r="M142" s="44" t="s">
        <v>10</v>
      </c>
      <c r="N142" s="44" t="s">
        <v>11</v>
      </c>
      <c r="O142" s="43" t="s">
        <v>54</v>
      </c>
      <c r="P142" s="45" t="s">
        <v>12</v>
      </c>
      <c r="R142" s="114"/>
      <c r="S142" s="13"/>
      <c r="T142" s="14"/>
      <c r="U142" s="15"/>
      <c r="V142" s="16"/>
      <c r="W142" s="13"/>
      <c r="X142" s="15"/>
      <c r="Y142" s="20"/>
      <c r="Z142" s="21"/>
      <c r="AA142" s="22"/>
    </row>
    <row r="143" spans="2:27" ht="18" customHeight="1" x14ac:dyDescent="0.25">
      <c r="B143" s="7">
        <f t="shared" si="2"/>
        <v>140</v>
      </c>
      <c r="C143" s="42">
        <v>5037</v>
      </c>
      <c r="D143" s="43" t="s">
        <v>74</v>
      </c>
      <c r="E143" s="43" t="s">
        <v>75</v>
      </c>
      <c r="F143" s="43"/>
      <c r="G143" s="43" t="s">
        <v>76</v>
      </c>
      <c r="H143" s="44">
        <v>17</v>
      </c>
      <c r="I143" s="44" t="s">
        <v>15</v>
      </c>
      <c r="J143" s="43" t="s">
        <v>13</v>
      </c>
      <c r="K143" s="43" t="s">
        <v>73</v>
      </c>
      <c r="L143" s="43" t="s">
        <v>73</v>
      </c>
      <c r="M143" s="44" t="s">
        <v>10</v>
      </c>
      <c r="N143" s="44" t="s">
        <v>11</v>
      </c>
      <c r="O143" s="43" t="s">
        <v>54</v>
      </c>
      <c r="P143" s="45" t="s">
        <v>12</v>
      </c>
      <c r="R143" s="113"/>
      <c r="S143" s="13"/>
      <c r="T143" s="14"/>
      <c r="U143" s="15"/>
      <c r="V143" s="16"/>
      <c r="W143" s="13"/>
      <c r="X143" s="15"/>
      <c r="Y143" s="20"/>
      <c r="Z143" s="21"/>
      <c r="AA143" s="22"/>
    </row>
    <row r="144" spans="2:27" ht="18" customHeight="1" x14ac:dyDescent="0.25">
      <c r="B144" s="7">
        <f t="shared" si="2"/>
        <v>141</v>
      </c>
      <c r="C144" s="42">
        <v>5037</v>
      </c>
      <c r="D144" s="109" t="s">
        <v>446</v>
      </c>
      <c r="E144" s="109" t="s">
        <v>77</v>
      </c>
      <c r="F144" s="109"/>
      <c r="G144" s="109" t="s">
        <v>20</v>
      </c>
      <c r="H144" s="44">
        <v>17</v>
      </c>
      <c r="I144" s="44" t="s">
        <v>15</v>
      </c>
      <c r="J144" s="43" t="s">
        <v>13</v>
      </c>
      <c r="K144" s="43" t="s">
        <v>73</v>
      </c>
      <c r="L144" s="43" t="s">
        <v>73</v>
      </c>
      <c r="M144" s="44" t="s">
        <v>10</v>
      </c>
      <c r="N144" s="44" t="s">
        <v>11</v>
      </c>
      <c r="O144" s="43" t="s">
        <v>54</v>
      </c>
      <c r="P144" s="45" t="s">
        <v>12</v>
      </c>
      <c r="R144" s="114"/>
      <c r="S144" s="13"/>
      <c r="T144" s="14"/>
      <c r="U144" s="15"/>
      <c r="V144" s="16"/>
      <c r="W144" s="13"/>
      <c r="X144" s="15"/>
      <c r="Y144" s="20"/>
      <c r="Z144" s="21"/>
      <c r="AA144" s="22"/>
    </row>
    <row r="145" spans="2:27" ht="18" customHeight="1" x14ac:dyDescent="0.25">
      <c r="B145" s="7">
        <f t="shared" si="2"/>
        <v>142</v>
      </c>
      <c r="C145" s="42">
        <v>5114</v>
      </c>
      <c r="D145" s="43" t="s">
        <v>220</v>
      </c>
      <c r="E145" s="43" t="s">
        <v>108</v>
      </c>
      <c r="F145" s="43"/>
      <c r="G145" s="43" t="s">
        <v>57</v>
      </c>
      <c r="H145" s="44">
        <v>24</v>
      </c>
      <c r="I145" s="44" t="s">
        <v>15</v>
      </c>
      <c r="J145" s="43" t="s">
        <v>13</v>
      </c>
      <c r="K145" s="43" t="s">
        <v>221</v>
      </c>
      <c r="L145" s="43" t="s">
        <v>79</v>
      </c>
      <c r="M145" s="44" t="s">
        <v>10</v>
      </c>
      <c r="N145" s="44" t="s">
        <v>11</v>
      </c>
      <c r="O145" s="43" t="s">
        <v>46</v>
      </c>
      <c r="P145" s="45" t="s">
        <v>12</v>
      </c>
      <c r="R145" s="113"/>
      <c r="S145" s="13"/>
      <c r="T145" s="14"/>
      <c r="U145" s="15"/>
      <c r="V145" s="16"/>
      <c r="W145" s="13"/>
      <c r="X145" s="15"/>
      <c r="Y145" s="20"/>
      <c r="Z145" s="21"/>
      <c r="AA145" s="22"/>
    </row>
    <row r="146" spans="2:27" ht="18" customHeight="1" x14ac:dyDescent="0.25">
      <c r="B146" s="7">
        <f t="shared" si="2"/>
        <v>143</v>
      </c>
      <c r="C146" s="42">
        <v>5226</v>
      </c>
      <c r="D146" s="43" t="s">
        <v>179</v>
      </c>
      <c r="E146" s="43" t="s">
        <v>180</v>
      </c>
      <c r="F146" s="43"/>
      <c r="G146" s="43" t="s">
        <v>181</v>
      </c>
      <c r="H146" s="44">
        <v>17</v>
      </c>
      <c r="I146" s="44" t="s">
        <v>15</v>
      </c>
      <c r="J146" s="43" t="s">
        <v>13</v>
      </c>
      <c r="K146" s="43" t="s">
        <v>79</v>
      </c>
      <c r="L146" s="43" t="s">
        <v>13</v>
      </c>
      <c r="M146" s="44" t="s">
        <v>10</v>
      </c>
      <c r="N146" s="44" t="s">
        <v>11</v>
      </c>
      <c r="O146" s="43" t="s">
        <v>46</v>
      </c>
      <c r="P146" s="45" t="s">
        <v>12</v>
      </c>
      <c r="R146" s="113"/>
      <c r="S146" s="13"/>
      <c r="T146" s="14"/>
      <c r="U146" s="15"/>
      <c r="V146" s="16"/>
      <c r="W146" s="13"/>
      <c r="X146" s="15"/>
      <c r="Y146" s="20"/>
      <c r="Z146" s="21"/>
      <c r="AA146" s="22"/>
    </row>
    <row r="147" spans="2:27" ht="18" customHeight="1" x14ac:dyDescent="0.25">
      <c r="B147" s="7">
        <f t="shared" si="2"/>
        <v>144</v>
      </c>
      <c r="C147" s="42">
        <v>5226</v>
      </c>
      <c r="D147" s="43" t="s">
        <v>437</v>
      </c>
      <c r="E147" s="43" t="s">
        <v>178</v>
      </c>
      <c r="F147" s="43"/>
      <c r="G147" s="43" t="s">
        <v>21</v>
      </c>
      <c r="H147" s="44">
        <v>17</v>
      </c>
      <c r="I147" s="44" t="s">
        <v>15</v>
      </c>
      <c r="J147" s="43" t="s">
        <v>13</v>
      </c>
      <c r="K147" s="43" t="s">
        <v>79</v>
      </c>
      <c r="L147" s="43" t="s">
        <v>13</v>
      </c>
      <c r="M147" s="44" t="s">
        <v>10</v>
      </c>
      <c r="N147" s="44" t="s">
        <v>11</v>
      </c>
      <c r="O147" s="43" t="s">
        <v>46</v>
      </c>
      <c r="P147" s="45" t="s">
        <v>12</v>
      </c>
      <c r="R147" s="114"/>
      <c r="S147" s="13"/>
      <c r="T147" s="14"/>
      <c r="U147" s="15"/>
      <c r="V147" s="16"/>
      <c r="W147" s="13"/>
      <c r="X147" s="15"/>
      <c r="Y147" s="20"/>
      <c r="Z147" s="21"/>
      <c r="AA147" s="22"/>
    </row>
    <row r="148" spans="2:27" ht="18" customHeight="1" x14ac:dyDescent="0.25">
      <c r="B148" s="7">
        <f t="shared" si="2"/>
        <v>145</v>
      </c>
      <c r="C148" s="42">
        <v>5226</v>
      </c>
      <c r="D148" s="43" t="s">
        <v>176</v>
      </c>
      <c r="E148" s="43" t="s">
        <v>177</v>
      </c>
      <c r="F148" s="43"/>
      <c r="G148" s="43" t="s">
        <v>76</v>
      </c>
      <c r="H148" s="44">
        <v>18</v>
      </c>
      <c r="I148" s="44" t="s">
        <v>15</v>
      </c>
      <c r="J148" s="43" t="s">
        <v>13</v>
      </c>
      <c r="K148" s="43" t="s">
        <v>79</v>
      </c>
      <c r="L148" s="43" t="s">
        <v>13</v>
      </c>
      <c r="M148" s="44" t="s">
        <v>10</v>
      </c>
      <c r="N148" s="44" t="s">
        <v>11</v>
      </c>
      <c r="O148" s="43" t="s">
        <v>46</v>
      </c>
      <c r="P148" s="45" t="s">
        <v>12</v>
      </c>
      <c r="R148" s="114"/>
      <c r="S148" s="13"/>
      <c r="T148" s="14"/>
      <c r="U148" s="15"/>
      <c r="V148" s="16"/>
      <c r="W148" s="13"/>
      <c r="X148" s="15"/>
      <c r="Y148" s="20"/>
      <c r="Z148" s="21"/>
      <c r="AA148" s="22"/>
    </row>
    <row r="149" spans="2:27" ht="18" customHeight="1" x14ac:dyDescent="0.25">
      <c r="B149" s="7">
        <f t="shared" si="2"/>
        <v>146</v>
      </c>
      <c r="C149" s="42">
        <v>5769</v>
      </c>
      <c r="D149" s="43" t="s">
        <v>433</v>
      </c>
      <c r="E149" s="43" t="s">
        <v>433</v>
      </c>
      <c r="F149" s="43"/>
      <c r="G149" s="43" t="s">
        <v>436</v>
      </c>
      <c r="H149" s="44">
        <v>9</v>
      </c>
      <c r="I149" s="44" t="s">
        <v>15</v>
      </c>
      <c r="J149" s="43" t="s">
        <v>13</v>
      </c>
      <c r="K149" s="43" t="s">
        <v>264</v>
      </c>
      <c r="L149" s="43" t="s">
        <v>550</v>
      </c>
      <c r="M149" s="44"/>
      <c r="N149" s="44"/>
      <c r="O149" s="43" t="s">
        <v>98</v>
      </c>
      <c r="P149" s="45" t="s">
        <v>36</v>
      </c>
      <c r="R149" s="113"/>
      <c r="S149" s="13"/>
      <c r="T149" s="14"/>
      <c r="U149" s="15"/>
      <c r="V149" s="16"/>
      <c r="W149" s="13"/>
      <c r="X149" s="15"/>
      <c r="Y149" s="20"/>
      <c r="Z149" s="21"/>
      <c r="AA149" s="22"/>
    </row>
    <row r="150" spans="2:27" ht="18" customHeight="1" x14ac:dyDescent="0.25">
      <c r="B150" s="7">
        <f t="shared" si="2"/>
        <v>147</v>
      </c>
      <c r="C150" s="42">
        <v>5769</v>
      </c>
      <c r="D150" s="43" t="s">
        <v>432</v>
      </c>
      <c r="E150" s="43" t="s">
        <v>433</v>
      </c>
      <c r="F150" s="43"/>
      <c r="G150" s="43" t="s">
        <v>434</v>
      </c>
      <c r="H150" s="44">
        <v>39</v>
      </c>
      <c r="I150" s="44" t="s">
        <v>17</v>
      </c>
      <c r="J150" s="43" t="s">
        <v>13</v>
      </c>
      <c r="K150" s="43" t="s">
        <v>435</v>
      </c>
      <c r="L150" s="43" t="s">
        <v>549</v>
      </c>
      <c r="M150" s="44" t="s">
        <v>10</v>
      </c>
      <c r="N150" s="44" t="s">
        <v>418</v>
      </c>
      <c r="O150" s="43" t="s">
        <v>98</v>
      </c>
      <c r="P150" s="45" t="s">
        <v>36</v>
      </c>
      <c r="R150" s="113"/>
      <c r="S150" s="13"/>
      <c r="T150" s="14"/>
      <c r="U150" s="15"/>
      <c r="V150" s="16"/>
      <c r="W150" s="13"/>
      <c r="X150" s="15"/>
      <c r="Y150" s="20"/>
      <c r="Z150" s="21"/>
      <c r="AA150" s="22"/>
    </row>
    <row r="151" spans="2:27" ht="18" customHeight="1" x14ac:dyDescent="0.25">
      <c r="B151" s="7">
        <f t="shared" si="2"/>
        <v>148</v>
      </c>
      <c r="C151" s="42">
        <v>5769</v>
      </c>
      <c r="D151" s="43" t="s">
        <v>432</v>
      </c>
      <c r="E151" s="43" t="s">
        <v>433</v>
      </c>
      <c r="F151" s="43"/>
      <c r="G151" s="43" t="s">
        <v>21</v>
      </c>
      <c r="H151" s="44">
        <v>11</v>
      </c>
      <c r="I151" s="44" t="s">
        <v>15</v>
      </c>
      <c r="J151" s="43" t="s">
        <v>13</v>
      </c>
      <c r="K151" s="43" t="s">
        <v>264</v>
      </c>
      <c r="L151" s="43" t="s">
        <v>550</v>
      </c>
      <c r="M151" s="44"/>
      <c r="N151" s="44"/>
      <c r="O151" s="43" t="s">
        <v>98</v>
      </c>
      <c r="P151" s="45" t="s">
        <v>36</v>
      </c>
      <c r="R151" s="113"/>
      <c r="S151" s="13"/>
      <c r="T151" s="14"/>
      <c r="U151" s="15"/>
      <c r="V151" s="16"/>
      <c r="W151" s="13"/>
      <c r="X151" s="15"/>
      <c r="Y151" s="20"/>
      <c r="Z151" s="21"/>
      <c r="AA151" s="22"/>
    </row>
    <row r="152" spans="2:27" ht="18" customHeight="1" x14ac:dyDescent="0.25">
      <c r="B152" s="7">
        <f t="shared" si="2"/>
        <v>149</v>
      </c>
      <c r="C152" s="42">
        <v>7267</v>
      </c>
      <c r="D152" s="43" t="s">
        <v>375</v>
      </c>
      <c r="E152" s="43" t="s">
        <v>376</v>
      </c>
      <c r="F152" s="43"/>
      <c r="G152" s="43" t="s">
        <v>377</v>
      </c>
      <c r="H152" s="44">
        <v>6</v>
      </c>
      <c r="I152" s="44" t="s">
        <v>15</v>
      </c>
      <c r="J152" s="43" t="s">
        <v>13</v>
      </c>
      <c r="K152" s="43" t="s">
        <v>378</v>
      </c>
      <c r="L152" s="43" t="s">
        <v>381</v>
      </c>
      <c r="M152" s="44" t="s">
        <v>24</v>
      </c>
      <c r="N152" s="44" t="s">
        <v>11</v>
      </c>
      <c r="O152" s="43" t="s">
        <v>379</v>
      </c>
      <c r="P152" s="45" t="s">
        <v>380</v>
      </c>
      <c r="R152" s="114"/>
      <c r="S152" s="13"/>
      <c r="T152" s="14"/>
      <c r="U152" s="15"/>
      <c r="V152" s="16"/>
      <c r="W152" s="13"/>
      <c r="X152" s="15"/>
      <c r="Y152" s="20"/>
      <c r="Z152" s="21"/>
      <c r="AA152" s="22"/>
    </row>
    <row r="153" spans="2:27" ht="18" customHeight="1" x14ac:dyDescent="0.25">
      <c r="B153" s="7">
        <f t="shared" si="2"/>
        <v>150</v>
      </c>
      <c r="C153" s="42">
        <v>7267</v>
      </c>
      <c r="D153" s="43" t="s">
        <v>382</v>
      </c>
      <c r="E153" s="43" t="s">
        <v>376</v>
      </c>
      <c r="F153" s="43"/>
      <c r="G153" s="43" t="s">
        <v>243</v>
      </c>
      <c r="H153" s="44">
        <v>32</v>
      </c>
      <c r="I153" s="44" t="s">
        <v>17</v>
      </c>
      <c r="J153" s="43" t="s">
        <v>13</v>
      </c>
      <c r="K153" s="43" t="s">
        <v>378</v>
      </c>
      <c r="L153" s="43" t="s">
        <v>381</v>
      </c>
      <c r="M153" s="44" t="s">
        <v>24</v>
      </c>
      <c r="N153" s="44" t="s">
        <v>11</v>
      </c>
      <c r="O153" s="43" t="s">
        <v>379</v>
      </c>
      <c r="P153" s="45" t="s">
        <v>380</v>
      </c>
      <c r="R153" s="113"/>
      <c r="S153" s="13"/>
      <c r="T153" s="14"/>
      <c r="U153" s="15"/>
      <c r="V153" s="16"/>
      <c r="W153" s="13"/>
      <c r="X153" s="15"/>
      <c r="Y153" s="20"/>
      <c r="Z153" s="21"/>
      <c r="AA153" s="22"/>
    </row>
    <row r="154" spans="2:27" ht="18" customHeight="1" x14ac:dyDescent="0.25">
      <c r="B154" s="7">
        <f t="shared" si="2"/>
        <v>151</v>
      </c>
      <c r="C154" s="42">
        <v>7456</v>
      </c>
      <c r="D154" s="43" t="s">
        <v>102</v>
      </c>
      <c r="E154" s="43" t="s">
        <v>103</v>
      </c>
      <c r="F154" s="43"/>
      <c r="G154" s="43" t="s">
        <v>104</v>
      </c>
      <c r="H154" s="44">
        <v>18</v>
      </c>
      <c r="I154" s="44" t="s">
        <v>15</v>
      </c>
      <c r="J154" s="43" t="s">
        <v>13</v>
      </c>
      <c r="K154" s="43" t="s">
        <v>105</v>
      </c>
      <c r="L154" s="43" t="s">
        <v>106</v>
      </c>
      <c r="M154" s="44" t="s">
        <v>24</v>
      </c>
      <c r="N154" s="44" t="s">
        <v>11</v>
      </c>
      <c r="O154" s="43" t="s">
        <v>36</v>
      </c>
      <c r="P154" s="45" t="s">
        <v>36</v>
      </c>
      <c r="R154" s="114"/>
      <c r="S154" s="13"/>
      <c r="T154" s="14"/>
      <c r="U154" s="15"/>
      <c r="V154" s="16"/>
      <c r="W154" s="13"/>
      <c r="X154" s="15"/>
      <c r="Y154" s="20"/>
      <c r="Z154" s="21"/>
      <c r="AA154" s="22"/>
    </row>
    <row r="155" spans="2:27" ht="18" customHeight="1" x14ac:dyDescent="0.25">
      <c r="B155" s="7">
        <f t="shared" si="2"/>
        <v>152</v>
      </c>
      <c r="C155" s="42">
        <v>7501</v>
      </c>
      <c r="D155" s="43" t="s">
        <v>413</v>
      </c>
      <c r="E155" s="43" t="s">
        <v>414</v>
      </c>
      <c r="F155" s="43"/>
      <c r="G155" s="43" t="s">
        <v>415</v>
      </c>
      <c r="H155" s="44">
        <v>20</v>
      </c>
      <c r="I155" s="44" t="s">
        <v>15</v>
      </c>
      <c r="J155" s="43" t="s">
        <v>13</v>
      </c>
      <c r="K155" s="43" t="s">
        <v>411</v>
      </c>
      <c r="L155" s="43" t="s">
        <v>97</v>
      </c>
      <c r="M155" s="44" t="s">
        <v>24</v>
      </c>
      <c r="N155" s="44" t="s">
        <v>11</v>
      </c>
      <c r="O155" s="43" t="s">
        <v>412</v>
      </c>
      <c r="P155" s="45" t="s">
        <v>217</v>
      </c>
      <c r="R155" s="113"/>
      <c r="S155" s="13"/>
      <c r="T155" s="14"/>
      <c r="U155" s="15"/>
      <c r="V155" s="16"/>
      <c r="W155" s="13"/>
      <c r="X155" s="15"/>
      <c r="Y155" s="20"/>
      <c r="Z155" s="21"/>
      <c r="AA155" s="22"/>
    </row>
    <row r="156" spans="2:27" ht="18" customHeight="1" x14ac:dyDescent="0.25">
      <c r="B156" s="7">
        <f t="shared" si="2"/>
        <v>153</v>
      </c>
      <c r="C156" s="42">
        <v>7501</v>
      </c>
      <c r="D156" s="43" t="s">
        <v>417</v>
      </c>
      <c r="E156" s="43" t="s">
        <v>147</v>
      </c>
      <c r="F156" s="43"/>
      <c r="G156" s="43" t="s">
        <v>20</v>
      </c>
      <c r="H156" s="44">
        <v>15</v>
      </c>
      <c r="I156" s="44" t="s">
        <v>15</v>
      </c>
      <c r="J156" s="43" t="s">
        <v>13</v>
      </c>
      <c r="K156" s="43" t="s">
        <v>411</v>
      </c>
      <c r="L156" s="43" t="s">
        <v>97</v>
      </c>
      <c r="M156" s="44" t="s">
        <v>24</v>
      </c>
      <c r="N156" s="44" t="s">
        <v>11</v>
      </c>
      <c r="O156" s="43" t="s">
        <v>412</v>
      </c>
      <c r="P156" s="45" t="s">
        <v>217</v>
      </c>
      <c r="R156" s="114"/>
      <c r="S156" s="13"/>
      <c r="T156" s="14"/>
      <c r="U156" s="15"/>
      <c r="V156" s="16"/>
      <c r="W156" s="13"/>
      <c r="X156" s="15"/>
      <c r="Y156" s="20"/>
      <c r="Z156" s="21"/>
      <c r="AA156" s="22"/>
    </row>
    <row r="157" spans="2:27" ht="18" customHeight="1" x14ac:dyDescent="0.25">
      <c r="B157" s="7">
        <f t="shared" si="2"/>
        <v>154</v>
      </c>
      <c r="C157" s="42">
        <v>7501</v>
      </c>
      <c r="D157" s="43" t="s">
        <v>416</v>
      </c>
      <c r="E157" s="43" t="s">
        <v>91</v>
      </c>
      <c r="F157" s="43"/>
      <c r="G157" s="43" t="s">
        <v>20</v>
      </c>
      <c r="H157" s="44">
        <v>25</v>
      </c>
      <c r="I157" s="44" t="s">
        <v>17</v>
      </c>
      <c r="J157" s="43" t="s">
        <v>13</v>
      </c>
      <c r="K157" s="43" t="s">
        <v>411</v>
      </c>
      <c r="L157" s="43" t="s">
        <v>97</v>
      </c>
      <c r="M157" s="44" t="s">
        <v>24</v>
      </c>
      <c r="N157" s="44" t="s">
        <v>11</v>
      </c>
      <c r="O157" s="43" t="s">
        <v>412</v>
      </c>
      <c r="P157" s="45" t="s">
        <v>217</v>
      </c>
      <c r="R157" s="113"/>
      <c r="S157" s="13"/>
      <c r="T157" s="14"/>
      <c r="U157" s="15"/>
      <c r="V157" s="16"/>
      <c r="W157" s="13"/>
      <c r="X157" s="15"/>
      <c r="Y157" s="20"/>
      <c r="Z157" s="21"/>
      <c r="AA157" s="22"/>
    </row>
    <row r="158" spans="2:27" ht="18" customHeight="1" x14ac:dyDescent="0.25">
      <c r="B158" s="7">
        <f t="shared" si="2"/>
        <v>155</v>
      </c>
      <c r="C158" s="42">
        <v>7530</v>
      </c>
      <c r="D158" s="43" t="s">
        <v>99</v>
      </c>
      <c r="E158" s="43" t="s">
        <v>100</v>
      </c>
      <c r="F158" s="43"/>
      <c r="G158" s="43" t="s">
        <v>101</v>
      </c>
      <c r="H158" s="44">
        <v>18</v>
      </c>
      <c r="I158" s="44" t="s">
        <v>15</v>
      </c>
      <c r="J158" s="43" t="s">
        <v>13</v>
      </c>
      <c r="K158" s="43" t="s">
        <v>97</v>
      </c>
      <c r="L158" s="43" t="s">
        <v>97</v>
      </c>
      <c r="M158" s="44" t="s">
        <v>24</v>
      </c>
      <c r="N158" s="44" t="s">
        <v>11</v>
      </c>
      <c r="O158" s="43" t="s">
        <v>98</v>
      </c>
      <c r="P158" s="45" t="s">
        <v>36</v>
      </c>
      <c r="R158" s="113"/>
      <c r="S158" s="13"/>
      <c r="T158" s="14"/>
      <c r="U158" s="15"/>
      <c r="V158" s="16"/>
      <c r="W158" s="13"/>
      <c r="X158" s="15"/>
      <c r="Y158" s="20"/>
      <c r="Z158" s="21"/>
      <c r="AA158" s="22"/>
    </row>
    <row r="159" spans="2:27" ht="18" customHeight="1" x14ac:dyDescent="0.25">
      <c r="B159" s="7">
        <f t="shared" si="2"/>
        <v>156</v>
      </c>
      <c r="C159" s="42">
        <v>7530</v>
      </c>
      <c r="D159" s="43" t="s">
        <v>94</v>
      </c>
      <c r="E159" s="43" t="s">
        <v>95</v>
      </c>
      <c r="F159" s="43"/>
      <c r="G159" s="43" t="s">
        <v>96</v>
      </c>
      <c r="H159" s="44">
        <v>17</v>
      </c>
      <c r="I159" s="44" t="s">
        <v>15</v>
      </c>
      <c r="J159" s="43" t="s">
        <v>13</v>
      </c>
      <c r="K159" s="43" t="s">
        <v>97</v>
      </c>
      <c r="L159" s="43" t="s">
        <v>97</v>
      </c>
      <c r="M159" s="44" t="s">
        <v>24</v>
      </c>
      <c r="N159" s="44" t="s">
        <v>11</v>
      </c>
      <c r="O159" s="43" t="s">
        <v>98</v>
      </c>
      <c r="P159" s="45" t="s">
        <v>36</v>
      </c>
      <c r="R159" s="113"/>
      <c r="S159" s="13"/>
      <c r="T159" s="14"/>
      <c r="U159" s="15"/>
      <c r="V159" s="16"/>
      <c r="W159" s="13"/>
      <c r="X159" s="15"/>
      <c r="Y159" s="20"/>
      <c r="Z159" s="21"/>
      <c r="AA159" s="22"/>
    </row>
    <row r="160" spans="2:27" ht="18" customHeight="1" x14ac:dyDescent="0.25">
      <c r="B160" s="7">
        <f t="shared" si="2"/>
        <v>157</v>
      </c>
      <c r="C160" s="42">
        <v>7604</v>
      </c>
      <c r="D160" s="43" t="s">
        <v>74</v>
      </c>
      <c r="E160" s="43" t="s">
        <v>75</v>
      </c>
      <c r="F160" s="43"/>
      <c r="G160" s="43" t="s">
        <v>136</v>
      </c>
      <c r="H160" s="44">
        <v>18</v>
      </c>
      <c r="I160" s="44" t="s">
        <v>15</v>
      </c>
      <c r="J160" s="43" t="s">
        <v>13</v>
      </c>
      <c r="K160" s="43" t="s">
        <v>137</v>
      </c>
      <c r="L160" s="43" t="s">
        <v>137</v>
      </c>
      <c r="M160" s="44" t="s">
        <v>24</v>
      </c>
      <c r="N160" s="44" t="s">
        <v>11</v>
      </c>
      <c r="O160" s="43" t="s">
        <v>138</v>
      </c>
      <c r="P160" s="45" t="s">
        <v>44</v>
      </c>
      <c r="R160" s="113"/>
      <c r="S160" s="13"/>
      <c r="T160" s="14"/>
      <c r="U160" s="15"/>
      <c r="V160" s="16"/>
      <c r="W160" s="13"/>
      <c r="X160" s="15"/>
      <c r="Y160" s="20"/>
      <c r="Z160" s="21"/>
      <c r="AA160" s="22"/>
    </row>
    <row r="161" spans="2:27" ht="18" customHeight="1" x14ac:dyDescent="0.25">
      <c r="B161" s="7">
        <f t="shared" si="2"/>
        <v>158</v>
      </c>
      <c r="C161" s="42">
        <v>7711</v>
      </c>
      <c r="D161" s="43" t="s">
        <v>117</v>
      </c>
      <c r="E161" s="43" t="s">
        <v>118</v>
      </c>
      <c r="F161" s="43"/>
      <c r="G161" s="43" t="s">
        <v>14</v>
      </c>
      <c r="H161" s="44">
        <v>17</v>
      </c>
      <c r="I161" s="44" t="s">
        <v>15</v>
      </c>
      <c r="J161" s="43" t="s">
        <v>60</v>
      </c>
      <c r="K161" s="43" t="s">
        <v>119</v>
      </c>
      <c r="L161" s="43" t="s">
        <v>119</v>
      </c>
      <c r="M161" s="44" t="s">
        <v>24</v>
      </c>
      <c r="N161" s="44" t="s">
        <v>11</v>
      </c>
      <c r="O161" s="43" t="s">
        <v>120</v>
      </c>
      <c r="P161" s="45" t="s">
        <v>44</v>
      </c>
      <c r="R161" s="113"/>
      <c r="S161" s="13"/>
      <c r="T161" s="14"/>
      <c r="U161" s="15"/>
      <c r="V161" s="16"/>
      <c r="W161" s="13"/>
      <c r="X161" s="15"/>
      <c r="Y161" s="20"/>
      <c r="Z161" s="21"/>
      <c r="AA161" s="22"/>
    </row>
    <row r="162" spans="2:27" ht="18" customHeight="1" x14ac:dyDescent="0.25">
      <c r="B162" s="7">
        <f t="shared" si="2"/>
        <v>159</v>
      </c>
      <c r="C162" s="42">
        <v>7733</v>
      </c>
      <c r="D162" s="43" t="s">
        <v>212</v>
      </c>
      <c r="E162" s="43" t="s">
        <v>213</v>
      </c>
      <c r="F162" s="43"/>
      <c r="G162" s="43" t="s">
        <v>214</v>
      </c>
      <c r="H162" s="44">
        <v>15</v>
      </c>
      <c r="I162" s="44" t="s">
        <v>15</v>
      </c>
      <c r="J162" s="43" t="s">
        <v>13</v>
      </c>
      <c r="K162" s="43" t="s">
        <v>215</v>
      </c>
      <c r="L162" s="43" t="s">
        <v>215</v>
      </c>
      <c r="M162" s="44" t="s">
        <v>24</v>
      </c>
      <c r="N162" s="44" t="s">
        <v>11</v>
      </c>
      <c r="O162" s="43" t="s">
        <v>216</v>
      </c>
      <c r="P162" s="45" t="s">
        <v>217</v>
      </c>
      <c r="R162" s="114"/>
      <c r="S162" s="13"/>
      <c r="T162" s="14"/>
      <c r="U162" s="15"/>
      <c r="V162" s="16"/>
      <c r="W162" s="13"/>
      <c r="X162" s="15"/>
      <c r="Y162" s="20"/>
      <c r="Z162" s="21"/>
      <c r="AA162" s="22"/>
    </row>
    <row r="163" spans="2:27" ht="18" customHeight="1" x14ac:dyDescent="0.25">
      <c r="B163" s="7">
        <f t="shared" si="2"/>
        <v>160</v>
      </c>
      <c r="C163" s="42">
        <v>7733</v>
      </c>
      <c r="D163" s="43" t="s">
        <v>218</v>
      </c>
      <c r="E163" s="43" t="s">
        <v>213</v>
      </c>
      <c r="F163" s="43"/>
      <c r="G163" s="43" t="s">
        <v>20</v>
      </c>
      <c r="H163" s="44">
        <v>51</v>
      </c>
      <c r="I163" s="44" t="s">
        <v>63</v>
      </c>
      <c r="J163" s="43" t="s">
        <v>13</v>
      </c>
      <c r="K163" s="43" t="s">
        <v>215</v>
      </c>
      <c r="L163" s="43" t="s">
        <v>215</v>
      </c>
      <c r="M163" s="44" t="s">
        <v>24</v>
      </c>
      <c r="N163" s="44" t="s">
        <v>11</v>
      </c>
      <c r="O163" s="43" t="s">
        <v>216</v>
      </c>
      <c r="P163" s="45" t="s">
        <v>217</v>
      </c>
      <c r="R163" s="113"/>
      <c r="S163" s="13"/>
      <c r="T163" s="14"/>
      <c r="U163" s="15"/>
      <c r="V163" s="16"/>
      <c r="W163" s="13"/>
      <c r="X163" s="15"/>
      <c r="Y163" s="20"/>
      <c r="Z163" s="21"/>
      <c r="AA163" s="22"/>
    </row>
    <row r="164" spans="2:27" ht="18" customHeight="1" x14ac:dyDescent="0.25">
      <c r="B164" s="7">
        <f t="shared" si="2"/>
        <v>161</v>
      </c>
      <c r="C164" s="42">
        <v>7778</v>
      </c>
      <c r="D164" s="43" t="s">
        <v>195</v>
      </c>
      <c r="E164" s="43" t="s">
        <v>191</v>
      </c>
      <c r="F164" s="43"/>
      <c r="G164" s="43" t="s">
        <v>20</v>
      </c>
      <c r="H164" s="44">
        <v>63</v>
      </c>
      <c r="I164" s="44" t="s">
        <v>17</v>
      </c>
      <c r="J164" s="43" t="s">
        <v>13</v>
      </c>
      <c r="K164" s="43" t="s">
        <v>196</v>
      </c>
      <c r="L164" s="43" t="s">
        <v>197</v>
      </c>
      <c r="M164" s="44" t="s">
        <v>24</v>
      </c>
      <c r="N164" s="44" t="s">
        <v>11</v>
      </c>
      <c r="O164" s="43" t="s">
        <v>98</v>
      </c>
      <c r="P164" s="45" t="s">
        <v>36</v>
      </c>
      <c r="R164" s="113"/>
      <c r="S164" s="13"/>
      <c r="T164" s="14"/>
      <c r="U164" s="15"/>
      <c r="V164" s="16"/>
      <c r="W164" s="13"/>
      <c r="X164" s="15"/>
      <c r="Y164" s="20"/>
      <c r="Z164" s="21"/>
      <c r="AA164" s="22"/>
    </row>
    <row r="165" spans="2:27" ht="18" customHeight="1" x14ac:dyDescent="0.25">
      <c r="B165" s="7">
        <f t="shared" si="2"/>
        <v>162</v>
      </c>
      <c r="C165" s="42">
        <v>7878</v>
      </c>
      <c r="D165" s="43" t="s">
        <v>352</v>
      </c>
      <c r="E165" s="43" t="s">
        <v>353</v>
      </c>
      <c r="F165" s="43"/>
      <c r="G165" s="43" t="s">
        <v>354</v>
      </c>
      <c r="H165" s="44">
        <v>26</v>
      </c>
      <c r="I165" s="44" t="s">
        <v>15</v>
      </c>
      <c r="J165" s="43" t="s">
        <v>13</v>
      </c>
      <c r="K165" s="43" t="s">
        <v>79</v>
      </c>
      <c r="L165" s="43" t="s">
        <v>79</v>
      </c>
      <c r="M165" s="44" t="s">
        <v>24</v>
      </c>
      <c r="N165" s="44" t="s">
        <v>11</v>
      </c>
      <c r="O165" s="43" t="s">
        <v>355</v>
      </c>
      <c r="P165" s="45" t="s">
        <v>12</v>
      </c>
      <c r="R165" s="113"/>
      <c r="S165" s="13"/>
      <c r="T165" s="14"/>
      <c r="U165" s="15"/>
      <c r="V165" s="16"/>
      <c r="W165" s="13"/>
      <c r="X165" s="15"/>
      <c r="Y165" s="20"/>
      <c r="Z165" s="21"/>
      <c r="AA165" s="22"/>
    </row>
    <row r="166" spans="2:27" ht="18" customHeight="1" x14ac:dyDescent="0.25">
      <c r="B166" s="7">
        <f t="shared" si="2"/>
        <v>163</v>
      </c>
      <c r="C166" s="42">
        <v>8031</v>
      </c>
      <c r="D166" s="43" t="s">
        <v>163</v>
      </c>
      <c r="E166" s="43" t="s">
        <v>129</v>
      </c>
      <c r="F166" s="43"/>
      <c r="G166" s="43" t="s">
        <v>164</v>
      </c>
      <c r="H166" s="44">
        <v>19</v>
      </c>
      <c r="I166" s="44" t="s">
        <v>15</v>
      </c>
      <c r="J166" s="43" t="s">
        <v>13</v>
      </c>
      <c r="K166" s="43" t="s">
        <v>165</v>
      </c>
      <c r="L166" s="43" t="s">
        <v>13</v>
      </c>
      <c r="M166" s="44" t="s">
        <v>24</v>
      </c>
      <c r="N166" s="44" t="s">
        <v>11</v>
      </c>
      <c r="O166" s="43" t="s">
        <v>166</v>
      </c>
      <c r="P166" s="45" t="s">
        <v>167</v>
      </c>
      <c r="R166" s="113"/>
      <c r="S166" s="13"/>
      <c r="T166" s="14"/>
      <c r="U166" s="15"/>
      <c r="V166" s="16"/>
      <c r="W166" s="13"/>
      <c r="X166" s="15"/>
      <c r="Y166" s="20"/>
      <c r="Z166" s="21"/>
      <c r="AA166" s="22"/>
    </row>
    <row r="167" spans="2:27" ht="18" customHeight="1" x14ac:dyDescent="0.25">
      <c r="B167" s="7">
        <f t="shared" si="2"/>
        <v>164</v>
      </c>
      <c r="C167" s="42">
        <v>8259</v>
      </c>
      <c r="D167" s="43" t="s">
        <v>275</v>
      </c>
      <c r="E167" s="43" t="s">
        <v>275</v>
      </c>
      <c r="F167" s="43"/>
      <c r="G167" s="43" t="s">
        <v>22</v>
      </c>
      <c r="H167" s="44">
        <v>27</v>
      </c>
      <c r="I167" s="44" t="s">
        <v>9</v>
      </c>
      <c r="J167" s="43" t="s">
        <v>13</v>
      </c>
      <c r="K167" s="43" t="s">
        <v>97</v>
      </c>
      <c r="L167" s="43" t="s">
        <v>279</v>
      </c>
      <c r="M167" s="44" t="s">
        <v>24</v>
      </c>
      <c r="N167" s="44" t="s">
        <v>11</v>
      </c>
      <c r="O167" s="43" t="s">
        <v>278</v>
      </c>
      <c r="P167" s="45" t="s">
        <v>12</v>
      </c>
      <c r="R167" s="113"/>
      <c r="S167" s="13"/>
      <c r="T167" s="14"/>
      <c r="U167" s="15"/>
      <c r="V167" s="16"/>
      <c r="W167" s="13"/>
      <c r="X167" s="15"/>
      <c r="Y167" s="20"/>
      <c r="Z167" s="21"/>
      <c r="AA167" s="22"/>
    </row>
    <row r="168" spans="2:27" ht="18" customHeight="1" x14ac:dyDescent="0.25">
      <c r="B168" s="7">
        <f t="shared" si="2"/>
        <v>165</v>
      </c>
      <c r="C168" s="42">
        <v>8603</v>
      </c>
      <c r="D168" s="43" t="s">
        <v>419</v>
      </c>
      <c r="E168" s="43" t="s">
        <v>420</v>
      </c>
      <c r="F168" s="43"/>
      <c r="G168" s="43" t="s">
        <v>14</v>
      </c>
      <c r="H168" s="44">
        <v>36</v>
      </c>
      <c r="I168" s="44" t="s">
        <v>15</v>
      </c>
      <c r="J168" s="43" t="s">
        <v>13</v>
      </c>
      <c r="K168" s="43" t="s">
        <v>97</v>
      </c>
      <c r="L168" s="43" t="s">
        <v>97</v>
      </c>
      <c r="M168" s="44" t="s">
        <v>24</v>
      </c>
      <c r="N168" s="44" t="s">
        <v>11</v>
      </c>
      <c r="O168" s="43" t="s">
        <v>421</v>
      </c>
      <c r="P168" s="45" t="s">
        <v>36</v>
      </c>
      <c r="R168" s="113"/>
      <c r="S168" s="13"/>
      <c r="T168" s="14"/>
      <c r="U168" s="15"/>
      <c r="V168" s="16"/>
      <c r="W168" s="13"/>
      <c r="X168" s="15"/>
      <c r="Y168" s="20"/>
      <c r="Z168" s="21"/>
      <c r="AA168" s="22"/>
    </row>
    <row r="169" spans="2:27" ht="18" customHeight="1" x14ac:dyDescent="0.25">
      <c r="B169" s="110">
        <f t="shared" si="2"/>
        <v>166</v>
      </c>
      <c r="C169" s="76">
        <v>8716</v>
      </c>
      <c r="D169" s="75" t="s">
        <v>276</v>
      </c>
      <c r="E169" s="75" t="s">
        <v>275</v>
      </c>
      <c r="F169" s="75"/>
      <c r="G169" s="75" t="s">
        <v>243</v>
      </c>
      <c r="H169" s="77">
        <v>21</v>
      </c>
      <c r="I169" s="77" t="s">
        <v>17</v>
      </c>
      <c r="J169" s="75" t="s">
        <v>13</v>
      </c>
      <c r="K169" s="75" t="s">
        <v>97</v>
      </c>
      <c r="L169" s="75"/>
      <c r="M169" s="77" t="s">
        <v>10</v>
      </c>
      <c r="N169" s="77" t="s">
        <v>11</v>
      </c>
      <c r="O169" s="75" t="s">
        <v>277</v>
      </c>
      <c r="P169" s="78" t="s">
        <v>12</v>
      </c>
      <c r="R169" s="113"/>
      <c r="S169" s="13"/>
      <c r="T169" s="14"/>
      <c r="U169" s="15"/>
      <c r="V169" s="16"/>
      <c r="W169" s="13"/>
      <c r="X169" s="15"/>
      <c r="Y169" s="20"/>
      <c r="Z169" s="21"/>
      <c r="AA169" s="22"/>
    </row>
    <row r="170" spans="2:27" ht="18" customHeight="1" x14ac:dyDescent="0.25">
      <c r="B170" s="46"/>
      <c r="C170" s="47"/>
      <c r="D170" s="48"/>
      <c r="E170" s="48"/>
      <c r="F170" s="48"/>
      <c r="G170" s="48"/>
      <c r="H170" s="79"/>
      <c r="I170" s="79"/>
      <c r="J170" s="48"/>
      <c r="K170" s="48"/>
      <c r="L170" s="48"/>
      <c r="M170" s="79"/>
      <c r="N170" s="79"/>
      <c r="O170" s="48"/>
      <c r="P170" s="48"/>
      <c r="R170" s="113"/>
      <c r="S170" s="13"/>
      <c r="T170" s="14"/>
      <c r="U170" s="15"/>
      <c r="V170" s="16"/>
      <c r="W170" s="13"/>
      <c r="X170" s="15"/>
      <c r="Y170" s="20"/>
      <c r="Z170" s="21"/>
      <c r="AA170" s="22"/>
    </row>
    <row r="171" spans="2:27" ht="28.5" customHeight="1" x14ac:dyDescent="0.25">
      <c r="B171" s="46"/>
      <c r="C171" s="60" t="s">
        <v>528</v>
      </c>
      <c r="R171" s="113"/>
      <c r="S171" s="13"/>
      <c r="T171" s="14"/>
      <c r="U171" s="15"/>
      <c r="V171" s="16"/>
      <c r="W171" s="13"/>
      <c r="X171" s="15"/>
      <c r="Y171" s="20"/>
      <c r="Z171" s="21"/>
      <c r="AA171" s="22"/>
    </row>
    <row r="172" spans="2:27" ht="25.5" customHeight="1" x14ac:dyDescent="0.2">
      <c r="B172" s="101"/>
      <c r="C172" s="104" t="s">
        <v>6</v>
      </c>
      <c r="D172" s="105" t="s">
        <v>66</v>
      </c>
      <c r="E172" s="105" t="s">
        <v>67</v>
      </c>
      <c r="F172" s="105" t="s">
        <v>47</v>
      </c>
      <c r="G172" s="105" t="s">
        <v>1</v>
      </c>
      <c r="H172" s="106" t="s">
        <v>2</v>
      </c>
      <c r="I172" s="106" t="s">
        <v>3</v>
      </c>
      <c r="J172" s="105" t="s">
        <v>37</v>
      </c>
      <c r="K172" s="107" t="s">
        <v>68</v>
      </c>
      <c r="L172" s="105" t="s">
        <v>0</v>
      </c>
      <c r="M172" s="106" t="s">
        <v>4</v>
      </c>
      <c r="N172" s="106" t="s">
        <v>5</v>
      </c>
      <c r="O172" s="105" t="s">
        <v>7</v>
      </c>
      <c r="P172" s="105" t="s">
        <v>8</v>
      </c>
      <c r="R172" s="113"/>
      <c r="S172" s="13"/>
      <c r="T172" s="14"/>
      <c r="U172" s="15"/>
      <c r="V172" s="16"/>
      <c r="W172" s="13"/>
      <c r="X172" s="15"/>
      <c r="Y172" s="20"/>
      <c r="Z172" s="21"/>
      <c r="AA172" s="22"/>
    </row>
    <row r="173" spans="2:27" ht="18" customHeight="1" x14ac:dyDescent="0.25">
      <c r="B173" s="6">
        <v>1</v>
      </c>
      <c r="C173" s="55" t="s">
        <v>358</v>
      </c>
      <c r="D173" s="116" t="s">
        <v>187</v>
      </c>
      <c r="E173" s="116" t="s">
        <v>359</v>
      </c>
      <c r="F173" s="116" t="s">
        <v>452</v>
      </c>
      <c r="G173" s="116" t="s">
        <v>360</v>
      </c>
      <c r="H173" s="56">
        <v>27</v>
      </c>
      <c r="I173" s="56" t="s">
        <v>9</v>
      </c>
      <c r="J173" s="41" t="s">
        <v>361</v>
      </c>
      <c r="K173" s="41" t="s">
        <v>331</v>
      </c>
      <c r="L173" s="41" t="s">
        <v>331</v>
      </c>
      <c r="M173" s="56" t="s">
        <v>10</v>
      </c>
      <c r="N173" s="56" t="s">
        <v>10</v>
      </c>
      <c r="O173" s="41" t="s">
        <v>36</v>
      </c>
      <c r="P173" s="57" t="s">
        <v>36</v>
      </c>
      <c r="R173" s="89"/>
      <c r="S173" s="13"/>
      <c r="T173" s="14"/>
      <c r="U173" s="4" t="s">
        <v>41</v>
      </c>
      <c r="V173" s="16"/>
      <c r="W173" s="13"/>
      <c r="X173" s="15"/>
      <c r="Y173" s="19"/>
      <c r="Z173" s="23"/>
      <c r="AA173" s="24"/>
    </row>
    <row r="174" spans="2:27" ht="18" customHeight="1" x14ac:dyDescent="0.25">
      <c r="B174" s="7">
        <f>B173+1</f>
        <v>2</v>
      </c>
      <c r="C174" s="42" t="s">
        <v>498</v>
      </c>
      <c r="D174" s="43" t="s">
        <v>495</v>
      </c>
      <c r="E174" s="43" t="s">
        <v>499</v>
      </c>
      <c r="F174" s="43" t="s">
        <v>496</v>
      </c>
      <c r="G174" s="43" t="s">
        <v>497</v>
      </c>
      <c r="H174" s="44">
        <v>15</v>
      </c>
      <c r="I174" s="44" t="s">
        <v>15</v>
      </c>
      <c r="J174" s="43" t="s">
        <v>39</v>
      </c>
      <c r="K174" s="43" t="s">
        <v>73</v>
      </c>
      <c r="L174" s="43" t="s">
        <v>73</v>
      </c>
      <c r="M174" s="44" t="s">
        <v>10</v>
      </c>
      <c r="N174" s="44" t="s">
        <v>10</v>
      </c>
      <c r="O174" s="43" t="s">
        <v>61</v>
      </c>
      <c r="P174" s="45" t="s">
        <v>12</v>
      </c>
      <c r="R174" s="121" t="s">
        <v>537</v>
      </c>
      <c r="S174" s="9"/>
      <c r="T174" s="10"/>
      <c r="U174" s="10"/>
      <c r="W174" s="13"/>
      <c r="X174" s="15"/>
      <c r="Y174" s="20"/>
      <c r="Z174" s="21"/>
      <c r="AA174" s="22"/>
    </row>
    <row r="175" spans="2:27" ht="18" customHeight="1" x14ac:dyDescent="0.25">
      <c r="B175" s="7">
        <f t="shared" ref="B175:B232" si="3">B174+1</f>
        <v>3</v>
      </c>
      <c r="C175" s="42" t="s">
        <v>325</v>
      </c>
      <c r="D175" s="43" t="s">
        <v>329</v>
      </c>
      <c r="E175" s="43" t="s">
        <v>327</v>
      </c>
      <c r="F175" s="43" t="s">
        <v>90</v>
      </c>
      <c r="G175" s="43" t="s">
        <v>20</v>
      </c>
      <c r="H175" s="44">
        <v>20</v>
      </c>
      <c r="I175" s="44" t="s">
        <v>15</v>
      </c>
      <c r="J175" s="43" t="s">
        <v>330</v>
      </c>
      <c r="K175" s="43" t="s">
        <v>331</v>
      </c>
      <c r="L175" s="43" t="s">
        <v>331</v>
      </c>
      <c r="M175" s="44" t="s">
        <v>10</v>
      </c>
      <c r="N175" s="44" t="s">
        <v>10</v>
      </c>
      <c r="O175" s="43" t="s">
        <v>326</v>
      </c>
      <c r="P175" s="45" t="s">
        <v>36</v>
      </c>
      <c r="R175" s="16" t="s">
        <v>538</v>
      </c>
      <c r="S175" s="13">
        <v>18</v>
      </c>
      <c r="T175" s="15">
        <f>(S175*100)/S$182</f>
        <v>10.227272727272727</v>
      </c>
      <c r="V175" s="16" t="s">
        <v>25</v>
      </c>
      <c r="W175" s="13">
        <f>S182-Z175</f>
        <v>103</v>
      </c>
      <c r="X175" s="15">
        <f>(W175*100)/S182</f>
        <v>58.522727272727273</v>
      </c>
      <c r="Y175" s="16" t="s">
        <v>26</v>
      </c>
      <c r="Z175" s="13">
        <v>73</v>
      </c>
      <c r="AA175" s="15">
        <f>(Z175*100)/S182</f>
        <v>41.477272727272727</v>
      </c>
    </row>
    <row r="176" spans="2:27" ht="18" customHeight="1" x14ac:dyDescent="0.25">
      <c r="B176" s="7">
        <f t="shared" si="3"/>
        <v>4</v>
      </c>
      <c r="C176" s="42" t="s">
        <v>325</v>
      </c>
      <c r="D176" s="43" t="s">
        <v>337</v>
      </c>
      <c r="E176" s="43" t="s">
        <v>324</v>
      </c>
      <c r="F176" s="43" t="s">
        <v>324</v>
      </c>
      <c r="G176" s="43" t="s">
        <v>21</v>
      </c>
      <c r="H176" s="44">
        <v>20</v>
      </c>
      <c r="I176" s="44" t="s">
        <v>15</v>
      </c>
      <c r="J176" s="43" t="s">
        <v>40</v>
      </c>
      <c r="K176" s="43" t="s">
        <v>97</v>
      </c>
      <c r="L176" s="43" t="s">
        <v>97</v>
      </c>
      <c r="M176" s="44" t="s">
        <v>10</v>
      </c>
      <c r="N176" s="44" t="s">
        <v>10</v>
      </c>
      <c r="O176" s="43" t="s">
        <v>326</v>
      </c>
      <c r="P176" s="45" t="s">
        <v>36</v>
      </c>
      <c r="R176" s="16" t="s">
        <v>539</v>
      </c>
      <c r="S176" s="13">
        <v>55</v>
      </c>
      <c r="T176" s="15">
        <f t="shared" ref="T176:T181" si="4">(S176*100)/S$182</f>
        <v>31.25</v>
      </c>
      <c r="V176" s="16" t="s">
        <v>27</v>
      </c>
      <c r="W176" s="13">
        <v>57</v>
      </c>
      <c r="X176" s="15">
        <f>(W176*100)/W175</f>
        <v>55.339805825242721</v>
      </c>
      <c r="Y176" s="16" t="s">
        <v>28</v>
      </c>
      <c r="Z176" s="17">
        <v>22</v>
      </c>
      <c r="AA176" s="15">
        <f>(Z176*100)/Z175</f>
        <v>30.136986301369863</v>
      </c>
    </row>
    <row r="177" spans="2:27" ht="18" customHeight="1" x14ac:dyDescent="0.25">
      <c r="B177" s="7">
        <f t="shared" si="3"/>
        <v>5</v>
      </c>
      <c r="C177" s="42" t="s">
        <v>529</v>
      </c>
      <c r="D177" s="43" t="s">
        <v>260</v>
      </c>
      <c r="E177" s="43" t="s">
        <v>454</v>
      </c>
      <c r="F177" s="43" t="s">
        <v>454</v>
      </c>
      <c r="G177" s="43" t="s">
        <v>453</v>
      </c>
      <c r="H177" s="44">
        <v>25</v>
      </c>
      <c r="I177" s="44" t="s">
        <v>9</v>
      </c>
      <c r="J177" s="43" t="s">
        <v>532</v>
      </c>
      <c r="K177" s="43" t="s">
        <v>530</v>
      </c>
      <c r="L177" s="43" t="s">
        <v>79</v>
      </c>
      <c r="M177" s="44" t="s">
        <v>10</v>
      </c>
      <c r="N177" s="44" t="s">
        <v>10</v>
      </c>
      <c r="O177" s="43" t="s">
        <v>531</v>
      </c>
      <c r="P177" s="45" t="s">
        <v>12</v>
      </c>
      <c r="R177" s="16" t="s">
        <v>540</v>
      </c>
      <c r="S177" s="13">
        <v>36</v>
      </c>
      <c r="T177" s="15">
        <f t="shared" si="4"/>
        <v>20.454545454545453</v>
      </c>
      <c r="V177" s="16" t="s">
        <v>29</v>
      </c>
      <c r="W177" s="13">
        <f>W175-W176-W178</f>
        <v>46</v>
      </c>
      <c r="X177" s="15">
        <f>(W177*100)/W175</f>
        <v>44.660194174757279</v>
      </c>
      <c r="Y177" s="16" t="s">
        <v>30</v>
      </c>
      <c r="Z177" s="17">
        <f>Z175-Z176-Z178</f>
        <v>51</v>
      </c>
      <c r="AA177" s="15">
        <f>(Z177*100)/Z175</f>
        <v>69.863013698630141</v>
      </c>
    </row>
    <row r="178" spans="2:27" ht="18" customHeight="1" x14ac:dyDescent="0.25">
      <c r="B178" s="7">
        <f t="shared" si="3"/>
        <v>6</v>
      </c>
      <c r="C178" s="42" t="s">
        <v>231</v>
      </c>
      <c r="D178" s="43" t="s">
        <v>232</v>
      </c>
      <c r="E178" s="43" t="s">
        <v>233</v>
      </c>
      <c r="F178" s="43" t="s">
        <v>468</v>
      </c>
      <c r="G178" s="43" t="s">
        <v>470</v>
      </c>
      <c r="H178" s="44">
        <v>23</v>
      </c>
      <c r="I178" s="44" t="s">
        <v>15</v>
      </c>
      <c r="J178" s="43" t="s">
        <v>39</v>
      </c>
      <c r="K178" s="43" t="s">
        <v>79</v>
      </c>
      <c r="L178" s="43" t="s">
        <v>79</v>
      </c>
      <c r="M178" s="44" t="s">
        <v>10</v>
      </c>
      <c r="N178" s="44" t="s">
        <v>10</v>
      </c>
      <c r="O178" s="43" t="s">
        <v>219</v>
      </c>
      <c r="P178" s="45" t="s">
        <v>12</v>
      </c>
      <c r="R178" s="16" t="s">
        <v>541</v>
      </c>
      <c r="S178" s="13">
        <v>28</v>
      </c>
      <c r="T178" s="15">
        <f t="shared" si="4"/>
        <v>15.909090909090908</v>
      </c>
      <c r="V178" s="16" t="s">
        <v>31</v>
      </c>
      <c r="W178" s="13">
        <v>0</v>
      </c>
      <c r="X178" s="15">
        <f>(W178*100)/W175</f>
        <v>0</v>
      </c>
      <c r="Y178" s="16" t="s">
        <v>31</v>
      </c>
      <c r="Z178" s="17">
        <v>0</v>
      </c>
      <c r="AA178" s="15">
        <f>(Z178*100)/Z175</f>
        <v>0</v>
      </c>
    </row>
    <row r="179" spans="2:27" ht="18" customHeight="1" x14ac:dyDescent="0.25">
      <c r="B179" s="7">
        <f t="shared" si="3"/>
        <v>7</v>
      </c>
      <c r="C179" s="42" t="s">
        <v>402</v>
      </c>
      <c r="D179" s="43" t="s">
        <v>405</v>
      </c>
      <c r="E179" s="43" t="s">
        <v>405</v>
      </c>
      <c r="F179" s="43" t="s">
        <v>405</v>
      </c>
      <c r="G179" s="43" t="s">
        <v>125</v>
      </c>
      <c r="H179" s="44">
        <v>15</v>
      </c>
      <c r="I179" s="44" t="s">
        <v>15</v>
      </c>
      <c r="J179" s="43" t="s">
        <v>407</v>
      </c>
      <c r="K179" s="43" t="s">
        <v>406</v>
      </c>
      <c r="L179" s="43" t="s">
        <v>79</v>
      </c>
      <c r="M179" s="44" t="s">
        <v>10</v>
      </c>
      <c r="N179" s="44" t="s">
        <v>10</v>
      </c>
      <c r="O179" s="43" t="s">
        <v>404</v>
      </c>
      <c r="P179" s="45" t="s">
        <v>12</v>
      </c>
      <c r="R179" s="16" t="s">
        <v>542</v>
      </c>
      <c r="S179" s="13">
        <v>24</v>
      </c>
      <c r="T179" s="15">
        <f t="shared" si="4"/>
        <v>13.636363636363637</v>
      </c>
      <c r="V179" s="16" t="s">
        <v>32</v>
      </c>
      <c r="W179" s="13">
        <f>W175+Z175</f>
        <v>176</v>
      </c>
      <c r="X179" s="15">
        <v>100</v>
      </c>
      <c r="Y179" s="21">
        <f>W176+W177+W178</f>
        <v>103</v>
      </c>
      <c r="Z179" s="21">
        <f>Z176+Z177+Z178</f>
        <v>73</v>
      </c>
      <c r="AA179" s="24"/>
    </row>
    <row r="180" spans="2:27" ht="18" customHeight="1" x14ac:dyDescent="0.25">
      <c r="B180" s="7">
        <f t="shared" si="3"/>
        <v>8</v>
      </c>
      <c r="C180" s="42" t="s">
        <v>391</v>
      </c>
      <c r="D180" s="43" t="s">
        <v>393</v>
      </c>
      <c r="E180" s="43" t="s">
        <v>394</v>
      </c>
      <c r="F180" s="43" t="s">
        <v>490</v>
      </c>
      <c r="G180" s="43" t="s">
        <v>205</v>
      </c>
      <c r="H180" s="44">
        <v>17</v>
      </c>
      <c r="I180" s="44" t="s">
        <v>15</v>
      </c>
      <c r="J180" s="43" t="s">
        <v>39</v>
      </c>
      <c r="K180" s="43" t="s">
        <v>73</v>
      </c>
      <c r="L180" s="43" t="s">
        <v>73</v>
      </c>
      <c r="M180" s="44" t="s">
        <v>10</v>
      </c>
      <c r="N180" s="44" t="s">
        <v>10</v>
      </c>
      <c r="O180" s="43" t="s">
        <v>392</v>
      </c>
      <c r="P180" s="45" t="s">
        <v>12</v>
      </c>
      <c r="R180" s="16" t="s">
        <v>543</v>
      </c>
      <c r="S180" s="13">
        <v>15</v>
      </c>
      <c r="T180" s="15">
        <f t="shared" si="4"/>
        <v>8.5227272727272734</v>
      </c>
      <c r="V180" s="16" t="s">
        <v>43</v>
      </c>
      <c r="W180" s="13">
        <f>W176+Z176</f>
        <v>79</v>
      </c>
      <c r="X180" s="15">
        <f>(W180*100)/W179</f>
        <v>44.886363636363633</v>
      </c>
      <c r="Y180" s="19"/>
      <c r="Z180" s="18"/>
      <c r="AA180" s="18"/>
    </row>
    <row r="181" spans="2:27" ht="18" customHeight="1" x14ac:dyDescent="0.25">
      <c r="B181" s="7">
        <f t="shared" si="3"/>
        <v>9</v>
      </c>
      <c r="C181" s="42" t="s">
        <v>391</v>
      </c>
      <c r="D181" s="43" t="s">
        <v>390</v>
      </c>
      <c r="E181" s="43" t="s">
        <v>385</v>
      </c>
      <c r="F181" s="43" t="s">
        <v>385</v>
      </c>
      <c r="G181" s="43" t="s">
        <v>20</v>
      </c>
      <c r="H181" s="44">
        <v>16</v>
      </c>
      <c r="I181" s="44" t="s">
        <v>15</v>
      </c>
      <c r="J181" s="43" t="s">
        <v>39</v>
      </c>
      <c r="K181" s="43" t="s">
        <v>73</v>
      </c>
      <c r="L181" s="43" t="s">
        <v>73</v>
      </c>
      <c r="M181" s="44" t="s">
        <v>10</v>
      </c>
      <c r="N181" s="44" t="s">
        <v>10</v>
      </c>
      <c r="O181" s="43" t="s">
        <v>392</v>
      </c>
      <c r="P181" s="45" t="s">
        <v>12</v>
      </c>
      <c r="R181" s="16" t="s">
        <v>31</v>
      </c>
      <c r="S181" s="13">
        <v>0</v>
      </c>
      <c r="T181" s="15">
        <f t="shared" si="4"/>
        <v>0</v>
      </c>
      <c r="V181" s="16" t="s">
        <v>29</v>
      </c>
      <c r="W181" s="13">
        <f>W177+Z177</f>
        <v>97</v>
      </c>
      <c r="X181" s="15">
        <f>(W181*100)/W179</f>
        <v>55.113636363636367</v>
      </c>
      <c r="Y181" s="16" t="s">
        <v>33</v>
      </c>
      <c r="Z181" s="25">
        <f>4279/176</f>
        <v>24.3125</v>
      </c>
      <c r="AA181" s="26" t="s">
        <v>34</v>
      </c>
    </row>
    <row r="182" spans="2:27" ht="18" customHeight="1" x14ac:dyDescent="0.25">
      <c r="B182" s="7">
        <f t="shared" si="3"/>
        <v>10</v>
      </c>
      <c r="C182" s="42">
        <v>122</v>
      </c>
      <c r="D182" s="43" t="s">
        <v>212</v>
      </c>
      <c r="E182" s="43" t="s">
        <v>213</v>
      </c>
      <c r="F182" s="63" t="s">
        <v>212</v>
      </c>
      <c r="G182" s="43" t="s">
        <v>58</v>
      </c>
      <c r="H182" s="44">
        <v>18</v>
      </c>
      <c r="I182" s="44" t="s">
        <v>15</v>
      </c>
      <c r="J182" s="43" t="s">
        <v>23</v>
      </c>
      <c r="K182" s="43" t="s">
        <v>73</v>
      </c>
      <c r="L182" s="43" t="s">
        <v>73</v>
      </c>
      <c r="M182" s="44" t="s">
        <v>10</v>
      </c>
      <c r="N182" s="44" t="s">
        <v>10</v>
      </c>
      <c r="O182" s="43" t="s">
        <v>219</v>
      </c>
      <c r="P182" s="45" t="s">
        <v>12</v>
      </c>
      <c r="R182" s="16" t="s">
        <v>32</v>
      </c>
      <c r="S182" s="13">
        <f>SUM(S175:S181)</f>
        <v>176</v>
      </c>
      <c r="T182" s="15">
        <f>SUM(T175:T181)</f>
        <v>100</v>
      </c>
      <c r="V182" s="16" t="s">
        <v>31</v>
      </c>
      <c r="W182" s="17">
        <f>W178+Z178</f>
        <v>0</v>
      </c>
      <c r="X182" s="15">
        <f>(W182*100)/W179</f>
        <v>0</v>
      </c>
      <c r="Y182"/>
      <c r="Z182"/>
      <c r="AA182" s="28"/>
    </row>
    <row r="183" spans="2:27" ht="18" customHeight="1" x14ac:dyDescent="0.25">
      <c r="B183" s="7">
        <f t="shared" si="3"/>
        <v>11</v>
      </c>
      <c r="C183" s="42"/>
      <c r="D183" s="43" t="s">
        <v>260</v>
      </c>
      <c r="E183" s="43"/>
      <c r="F183" s="43" t="s">
        <v>454</v>
      </c>
      <c r="G183" s="43" t="s">
        <v>455</v>
      </c>
      <c r="H183" s="44"/>
      <c r="I183" s="44"/>
      <c r="J183" s="43"/>
      <c r="K183" s="43"/>
      <c r="L183" s="43"/>
      <c r="M183" s="44"/>
      <c r="N183" s="44"/>
      <c r="O183" s="43"/>
      <c r="P183" s="45"/>
      <c r="U183" s="28"/>
      <c r="V183" s="27"/>
      <c r="W183" s="80">
        <f>W180+W181+W182</f>
        <v>176</v>
      </c>
      <c r="X183" s="28"/>
      <c r="Y183" s="28"/>
      <c r="Z183" s="28"/>
      <c r="AA183" s="28"/>
    </row>
    <row r="184" spans="2:27" ht="18" customHeight="1" x14ac:dyDescent="0.25">
      <c r="B184" s="7">
        <f t="shared" si="3"/>
        <v>12</v>
      </c>
      <c r="C184" s="42"/>
      <c r="D184" s="43" t="s">
        <v>456</v>
      </c>
      <c r="E184" s="43"/>
      <c r="F184" s="43" t="s">
        <v>456</v>
      </c>
      <c r="G184" s="43" t="s">
        <v>457</v>
      </c>
      <c r="H184" s="44"/>
      <c r="I184" s="44"/>
      <c r="J184" s="43"/>
      <c r="K184" s="43"/>
      <c r="L184" s="43"/>
      <c r="M184" s="44"/>
      <c r="N184" s="44"/>
      <c r="O184" s="43"/>
      <c r="P184" s="45"/>
      <c r="R184" s="115"/>
      <c r="S184" s="51"/>
      <c r="T184" s="51"/>
      <c r="U184" s="49"/>
      <c r="V184" s="50"/>
      <c r="W184" s="50"/>
      <c r="X184" s="49"/>
      <c r="Y184" s="49"/>
      <c r="Z184" s="49"/>
      <c r="AA184" s="49"/>
    </row>
    <row r="185" spans="2:27" ht="18" customHeight="1" x14ac:dyDescent="0.25">
      <c r="B185" s="7">
        <f t="shared" si="3"/>
        <v>13</v>
      </c>
      <c r="C185" s="42"/>
      <c r="D185" s="43" t="s">
        <v>458</v>
      </c>
      <c r="E185" s="43"/>
      <c r="F185" s="43" t="s">
        <v>456</v>
      </c>
      <c r="G185" s="43" t="s">
        <v>459</v>
      </c>
      <c r="H185" s="44"/>
      <c r="I185" s="44"/>
      <c r="J185" s="43"/>
      <c r="K185" s="43"/>
      <c r="L185" s="43"/>
      <c r="M185" s="44"/>
      <c r="N185" s="44"/>
      <c r="O185" s="43"/>
      <c r="P185" s="45"/>
      <c r="U185" s="28"/>
      <c r="V185" s="27" t="s">
        <v>70</v>
      </c>
      <c r="W185" s="27"/>
      <c r="X185" s="28"/>
      <c r="Y185" s="28"/>
      <c r="Z185" s="28"/>
      <c r="AA185" s="28"/>
    </row>
    <row r="186" spans="2:27" ht="18" customHeight="1" x14ac:dyDescent="0.25">
      <c r="B186" s="7">
        <f t="shared" si="3"/>
        <v>14</v>
      </c>
      <c r="C186" s="42"/>
      <c r="D186" s="43" t="s">
        <v>347</v>
      </c>
      <c r="E186" s="43"/>
      <c r="F186" s="43" t="s">
        <v>345</v>
      </c>
      <c r="G186" s="43" t="s">
        <v>461</v>
      </c>
      <c r="H186" s="44"/>
      <c r="I186" s="44"/>
      <c r="J186" s="43"/>
      <c r="K186" s="43"/>
      <c r="L186" s="43"/>
      <c r="M186" s="44"/>
      <c r="N186" s="44"/>
      <c r="O186" s="43"/>
      <c r="P186" s="45"/>
      <c r="R186" s="90"/>
      <c r="S186" s="29"/>
      <c r="T186" s="31"/>
      <c r="U186" s="28"/>
      <c r="V186" s="30" t="s">
        <v>35</v>
      </c>
      <c r="W186" s="29">
        <v>111</v>
      </c>
      <c r="X186" s="31">
        <f>(W186*100)/W$195</f>
        <v>63.06818181818182</v>
      </c>
      <c r="Y186" s="28"/>
      <c r="Z186" s="28"/>
      <c r="AA186" s="28"/>
    </row>
    <row r="187" spans="2:27" ht="18" customHeight="1" x14ac:dyDescent="0.25">
      <c r="B187" s="7">
        <f t="shared" si="3"/>
        <v>15</v>
      </c>
      <c r="C187" s="42"/>
      <c r="D187" s="43" t="s">
        <v>344</v>
      </c>
      <c r="E187" s="43"/>
      <c r="F187" s="43" t="s">
        <v>345</v>
      </c>
      <c r="G187" s="43" t="s">
        <v>462</v>
      </c>
      <c r="H187" s="44"/>
      <c r="I187" s="44"/>
      <c r="J187" s="43"/>
      <c r="K187" s="43"/>
      <c r="L187" s="43"/>
      <c r="M187" s="44"/>
      <c r="N187" s="44"/>
      <c r="O187" s="43"/>
      <c r="P187" s="45"/>
      <c r="R187" s="90"/>
      <c r="S187" s="33"/>
      <c r="T187"/>
      <c r="U187" s="28"/>
      <c r="V187" s="30" t="s">
        <v>16</v>
      </c>
      <c r="W187" s="29">
        <v>41</v>
      </c>
      <c r="X187" s="31">
        <f t="shared" ref="X187:X194" si="5">(W187*100)/W$195</f>
        <v>23.295454545454547</v>
      </c>
      <c r="Y187" s="28"/>
      <c r="Z187" s="28"/>
      <c r="AA187" s="28"/>
    </row>
    <row r="188" spans="2:27" ht="18" customHeight="1" x14ac:dyDescent="0.25">
      <c r="B188" s="7">
        <f t="shared" si="3"/>
        <v>16</v>
      </c>
      <c r="C188" s="42"/>
      <c r="D188" s="43" t="s">
        <v>89</v>
      </c>
      <c r="E188" s="43"/>
      <c r="F188" s="43" t="s">
        <v>90</v>
      </c>
      <c r="G188" s="43" t="s">
        <v>457</v>
      </c>
      <c r="H188" s="44"/>
      <c r="I188" s="44"/>
      <c r="J188" s="43"/>
      <c r="K188" s="43"/>
      <c r="L188" s="43"/>
      <c r="M188" s="44"/>
      <c r="N188" s="44"/>
      <c r="O188" s="43"/>
      <c r="P188" s="45"/>
      <c r="R188" s="89"/>
      <c r="S188" s="29"/>
      <c r="T188" s="31"/>
      <c r="U188" s="28"/>
      <c r="V188" s="30" t="s">
        <v>36</v>
      </c>
      <c r="W188" s="29">
        <v>11</v>
      </c>
      <c r="X188" s="31">
        <f t="shared" si="5"/>
        <v>6.25</v>
      </c>
      <c r="Y188" s="28"/>
      <c r="Z188" s="28"/>
      <c r="AA188" s="28"/>
    </row>
    <row r="189" spans="2:27" ht="18" customHeight="1" x14ac:dyDescent="0.25">
      <c r="B189" s="7">
        <f t="shared" si="3"/>
        <v>17</v>
      </c>
      <c r="C189" s="42"/>
      <c r="D189" s="43" t="s">
        <v>230</v>
      </c>
      <c r="E189" s="43"/>
      <c r="F189" s="43" t="s">
        <v>463</v>
      </c>
      <c r="G189" s="43" t="s">
        <v>457</v>
      </c>
      <c r="H189" s="44"/>
      <c r="I189" s="44"/>
      <c r="J189" s="43"/>
      <c r="K189" s="43"/>
      <c r="L189" s="43"/>
      <c r="M189" s="44"/>
      <c r="N189" s="44"/>
      <c r="O189" s="43"/>
      <c r="P189" s="45"/>
      <c r="S189" s="29"/>
      <c r="T189" s="31"/>
      <c r="U189" s="28"/>
      <c r="V189" s="30" t="s">
        <v>42</v>
      </c>
      <c r="W189" s="29">
        <v>5</v>
      </c>
      <c r="X189" s="31">
        <f t="shared" si="5"/>
        <v>2.8409090909090908</v>
      </c>
      <c r="Y189" s="28"/>
      <c r="Z189" s="28"/>
      <c r="AA189" s="28"/>
    </row>
    <row r="190" spans="2:27" ht="18" customHeight="1" x14ac:dyDescent="0.25">
      <c r="B190" s="7">
        <f t="shared" si="3"/>
        <v>18</v>
      </c>
      <c r="C190" s="42"/>
      <c r="D190" s="43" t="s">
        <v>464</v>
      </c>
      <c r="E190" s="43"/>
      <c r="F190" s="43" t="s">
        <v>463</v>
      </c>
      <c r="G190" s="43" t="s">
        <v>465</v>
      </c>
      <c r="H190" s="44"/>
      <c r="I190" s="44"/>
      <c r="J190" s="43"/>
      <c r="K190" s="43"/>
      <c r="L190" s="43"/>
      <c r="M190" s="44"/>
      <c r="N190" s="44"/>
      <c r="O190" s="43"/>
      <c r="P190" s="45"/>
      <c r="R190" s="124"/>
      <c r="S190" s="124"/>
      <c r="T190" s="125"/>
      <c r="U190" s="28"/>
      <c r="V190" s="30" t="s">
        <v>38</v>
      </c>
      <c r="W190" s="29">
        <v>2</v>
      </c>
      <c r="X190" s="31">
        <f t="shared" si="5"/>
        <v>1.1363636363636365</v>
      </c>
      <c r="Y190" s="28"/>
    </row>
    <row r="191" spans="2:27" ht="18" customHeight="1" x14ac:dyDescent="0.25">
      <c r="B191" s="7">
        <f t="shared" si="3"/>
        <v>19</v>
      </c>
      <c r="C191" s="42"/>
      <c r="D191" s="43" t="s">
        <v>230</v>
      </c>
      <c r="E191" s="43"/>
      <c r="F191" s="43" t="s">
        <v>463</v>
      </c>
      <c r="G191" s="63" t="s">
        <v>453</v>
      </c>
      <c r="H191" s="52"/>
      <c r="I191" s="52"/>
      <c r="J191" s="43"/>
      <c r="K191" s="43"/>
      <c r="L191" s="43"/>
      <c r="M191" s="44"/>
      <c r="N191" s="44"/>
      <c r="O191" s="43"/>
      <c r="P191" s="45"/>
      <c r="R191" s="124"/>
      <c r="S191" s="124"/>
      <c r="T191" s="125"/>
      <c r="U191" s="28"/>
      <c r="V191" s="30" t="s">
        <v>44</v>
      </c>
      <c r="W191" s="29">
        <v>2</v>
      </c>
      <c r="X191" s="31">
        <f t="shared" si="5"/>
        <v>1.1363636363636365</v>
      </c>
      <c r="Y191" s="28"/>
      <c r="Z191" s="28"/>
      <c r="AA191" s="28"/>
    </row>
    <row r="192" spans="2:27" ht="18" customHeight="1" x14ac:dyDescent="0.25">
      <c r="B192" s="7">
        <f t="shared" si="3"/>
        <v>20</v>
      </c>
      <c r="C192" s="42"/>
      <c r="D192" s="43" t="s">
        <v>466</v>
      </c>
      <c r="E192" s="43"/>
      <c r="F192" s="63" t="s">
        <v>212</v>
      </c>
      <c r="G192" s="43" t="s">
        <v>467</v>
      </c>
      <c r="H192" s="44"/>
      <c r="I192" s="44"/>
      <c r="J192" s="43"/>
      <c r="K192" s="43"/>
      <c r="L192" s="43"/>
      <c r="M192" s="44"/>
      <c r="N192" s="44"/>
      <c r="O192" s="43"/>
      <c r="P192" s="45"/>
      <c r="R192" s="124"/>
      <c r="S192" s="124"/>
      <c r="T192" s="125"/>
      <c r="U192"/>
      <c r="V192" s="30" t="s">
        <v>380</v>
      </c>
      <c r="W192" s="29">
        <v>2</v>
      </c>
      <c r="X192" s="31">
        <f t="shared" si="5"/>
        <v>1.1363636363636365</v>
      </c>
      <c r="Y192"/>
      <c r="Z192"/>
      <c r="AA192"/>
    </row>
    <row r="193" spans="2:27" ht="18" customHeight="1" x14ac:dyDescent="0.25">
      <c r="B193" s="7">
        <f t="shared" si="3"/>
        <v>21</v>
      </c>
      <c r="C193" s="42"/>
      <c r="D193" s="43" t="s">
        <v>232</v>
      </c>
      <c r="E193" s="43"/>
      <c r="F193" s="43" t="s">
        <v>468</v>
      </c>
      <c r="G193" s="43" t="s">
        <v>469</v>
      </c>
      <c r="H193" s="44"/>
      <c r="I193" s="44"/>
      <c r="J193" s="43"/>
      <c r="K193" s="43"/>
      <c r="L193" s="43"/>
      <c r="M193" s="44"/>
      <c r="N193" s="44"/>
      <c r="O193" s="43"/>
      <c r="P193" s="45"/>
      <c r="R193" s="124"/>
      <c r="S193" s="124"/>
      <c r="T193" s="125"/>
      <c r="U193"/>
      <c r="V193" s="30" t="s">
        <v>142</v>
      </c>
      <c r="W193" s="29">
        <v>1</v>
      </c>
      <c r="X193" s="31">
        <f t="shared" si="5"/>
        <v>0.56818181818181823</v>
      </c>
      <c r="Y193"/>
      <c r="Z193"/>
      <c r="AA193"/>
    </row>
    <row r="194" spans="2:27" ht="18" customHeight="1" x14ac:dyDescent="0.25">
      <c r="B194" s="7">
        <f t="shared" si="3"/>
        <v>22</v>
      </c>
      <c r="C194" s="42"/>
      <c r="D194" s="43" t="s">
        <v>472</v>
      </c>
      <c r="E194" s="43"/>
      <c r="F194" s="43" t="s">
        <v>471</v>
      </c>
      <c r="G194" s="43" t="s">
        <v>469</v>
      </c>
      <c r="H194" s="44"/>
      <c r="I194" s="44"/>
      <c r="J194" s="43"/>
      <c r="K194" s="43"/>
      <c r="L194" s="43"/>
      <c r="M194" s="44"/>
      <c r="N194" s="44"/>
      <c r="O194" s="43"/>
      <c r="P194" s="45"/>
      <c r="R194" s="122" t="s">
        <v>551</v>
      </c>
      <c r="S194" s="124"/>
      <c r="T194" s="125"/>
      <c r="U194"/>
      <c r="V194" s="30" t="s">
        <v>548</v>
      </c>
      <c r="W194" s="29">
        <v>1</v>
      </c>
      <c r="X194" s="31">
        <f t="shared" si="5"/>
        <v>0.56818181818181823</v>
      </c>
    </row>
    <row r="195" spans="2:27" ht="18" customHeight="1" x14ac:dyDescent="0.25">
      <c r="B195" s="7">
        <f t="shared" si="3"/>
        <v>23</v>
      </c>
      <c r="C195" s="42"/>
      <c r="D195" s="43" t="s">
        <v>473</v>
      </c>
      <c r="E195" s="43"/>
      <c r="F195" s="43" t="s">
        <v>474</v>
      </c>
      <c r="G195" s="43" t="s">
        <v>467</v>
      </c>
      <c r="H195" s="44"/>
      <c r="I195" s="44"/>
      <c r="J195" s="43"/>
      <c r="K195" s="43"/>
      <c r="L195" s="43"/>
      <c r="M195" s="44"/>
      <c r="N195" s="44"/>
      <c r="O195" s="43"/>
      <c r="P195" s="45"/>
      <c r="R195" s="33">
        <v>1896</v>
      </c>
      <c r="S195" s="33">
        <v>1</v>
      </c>
      <c r="T195" s="34">
        <f>(S195*100)/S$219</f>
        <v>0.56818181818181823</v>
      </c>
      <c r="U195"/>
      <c r="V195"/>
      <c r="W195" s="29">
        <f>SUM(W186:W194)</f>
        <v>176</v>
      </c>
      <c r="X195" s="32">
        <f>SUM(X186:X194)</f>
        <v>100.00000000000001</v>
      </c>
      <c r="Y195"/>
      <c r="Z195"/>
      <c r="AA195"/>
    </row>
    <row r="196" spans="2:27" ht="18" customHeight="1" x14ac:dyDescent="0.25">
      <c r="B196" s="7">
        <f t="shared" si="3"/>
        <v>24</v>
      </c>
      <c r="C196" s="42"/>
      <c r="D196" s="43" t="s">
        <v>475</v>
      </c>
      <c r="E196" s="43"/>
      <c r="F196" s="43" t="s">
        <v>474</v>
      </c>
      <c r="G196" s="43" t="s">
        <v>462</v>
      </c>
      <c r="H196" s="44"/>
      <c r="I196" s="44"/>
      <c r="J196" s="43"/>
      <c r="K196" s="43"/>
      <c r="L196" s="43"/>
      <c r="M196" s="44"/>
      <c r="N196" s="44"/>
      <c r="O196" s="43"/>
      <c r="P196" s="45"/>
      <c r="R196" s="33">
        <v>1898</v>
      </c>
      <c r="S196" s="33">
        <v>5</v>
      </c>
      <c r="T196" s="34">
        <f t="shared" ref="T196:T218" si="6">(S196*100)/S$219</f>
        <v>2.8409090909090908</v>
      </c>
      <c r="U196"/>
      <c r="V196"/>
      <c r="W196"/>
      <c r="X196"/>
      <c r="Y196"/>
      <c r="Z196"/>
      <c r="AA196"/>
    </row>
    <row r="197" spans="2:27" ht="18" customHeight="1" x14ac:dyDescent="0.25">
      <c r="B197" s="7">
        <f t="shared" si="3"/>
        <v>25</v>
      </c>
      <c r="C197" s="42"/>
      <c r="D197" s="43" t="s">
        <v>476</v>
      </c>
      <c r="E197" s="43"/>
      <c r="F197" s="43" t="s">
        <v>476</v>
      </c>
      <c r="G197" s="43" t="s">
        <v>477</v>
      </c>
      <c r="H197" s="44"/>
      <c r="I197" s="44"/>
      <c r="J197" s="43"/>
      <c r="K197" s="43"/>
      <c r="L197" s="43"/>
      <c r="M197" s="44"/>
      <c r="N197" s="44"/>
      <c r="O197" s="43"/>
      <c r="P197" s="45"/>
      <c r="R197" s="33">
        <f t="shared" ref="R197:R213" si="7">R196+1</f>
        <v>1899</v>
      </c>
      <c r="S197" s="33">
        <v>10</v>
      </c>
      <c r="T197" s="34">
        <f t="shared" si="6"/>
        <v>5.6818181818181817</v>
      </c>
      <c r="U197"/>
      <c r="V197"/>
      <c r="W197"/>
      <c r="X197"/>
      <c r="Y197"/>
      <c r="Z197"/>
      <c r="AA197"/>
    </row>
    <row r="198" spans="2:27" ht="18" customHeight="1" x14ac:dyDescent="0.25">
      <c r="B198" s="7">
        <f t="shared" si="3"/>
        <v>26</v>
      </c>
      <c r="C198" s="42"/>
      <c r="D198" s="43" t="s">
        <v>478</v>
      </c>
      <c r="E198" s="43"/>
      <c r="F198" s="43" t="s">
        <v>522</v>
      </c>
      <c r="G198" s="43" t="s">
        <v>83</v>
      </c>
      <c r="H198" s="44"/>
      <c r="I198" s="44"/>
      <c r="J198" s="43"/>
      <c r="K198" s="43"/>
      <c r="L198" s="43"/>
      <c r="M198" s="44"/>
      <c r="N198" s="44"/>
      <c r="O198" s="43"/>
      <c r="P198" s="45"/>
      <c r="R198" s="33">
        <f t="shared" si="7"/>
        <v>1900</v>
      </c>
      <c r="S198" s="33">
        <v>1</v>
      </c>
      <c r="T198" s="34">
        <f t="shared" si="6"/>
        <v>0.56818181818181823</v>
      </c>
      <c r="U198"/>
      <c r="V198"/>
      <c r="W198"/>
      <c r="X198"/>
      <c r="Y198"/>
      <c r="Z198"/>
      <c r="AA198"/>
    </row>
    <row r="199" spans="2:27" ht="18" customHeight="1" x14ac:dyDescent="0.25">
      <c r="B199" s="7">
        <f t="shared" si="3"/>
        <v>27</v>
      </c>
      <c r="C199" s="42"/>
      <c r="D199" s="43" t="s">
        <v>270</v>
      </c>
      <c r="E199" s="63"/>
      <c r="F199" s="43" t="s">
        <v>271</v>
      </c>
      <c r="G199" s="43" t="s">
        <v>453</v>
      </c>
      <c r="H199" s="44"/>
      <c r="I199" s="44"/>
      <c r="J199" s="43"/>
      <c r="K199" s="43"/>
      <c r="L199" s="43"/>
      <c r="M199" s="44"/>
      <c r="N199" s="44"/>
      <c r="O199" s="43"/>
      <c r="P199" s="45"/>
      <c r="R199" s="33">
        <f t="shared" si="7"/>
        <v>1901</v>
      </c>
      <c r="S199" s="33">
        <v>1</v>
      </c>
      <c r="T199" s="34">
        <f t="shared" si="6"/>
        <v>0.56818181818181823</v>
      </c>
      <c r="U199"/>
      <c r="V199"/>
      <c r="W199"/>
      <c r="X199"/>
      <c r="Y199"/>
      <c r="Z199"/>
      <c r="AA199"/>
    </row>
    <row r="200" spans="2:27" ht="18" customHeight="1" x14ac:dyDescent="0.25">
      <c r="B200" s="7">
        <f t="shared" si="3"/>
        <v>28</v>
      </c>
      <c r="C200" s="42"/>
      <c r="D200" s="43" t="s">
        <v>273</v>
      </c>
      <c r="E200" s="63"/>
      <c r="F200" s="43" t="s">
        <v>271</v>
      </c>
      <c r="G200" s="43" t="s">
        <v>469</v>
      </c>
      <c r="H200" s="44"/>
      <c r="I200" s="44"/>
      <c r="J200" s="43"/>
      <c r="K200" s="43"/>
      <c r="L200" s="43"/>
      <c r="M200" s="44"/>
      <c r="N200" s="44"/>
      <c r="O200" s="43"/>
      <c r="P200" s="45"/>
      <c r="R200" s="33">
        <f t="shared" si="7"/>
        <v>1902</v>
      </c>
      <c r="S200" s="33">
        <v>13</v>
      </c>
      <c r="T200" s="34">
        <f t="shared" si="6"/>
        <v>7.3863636363636367</v>
      </c>
      <c r="U200"/>
      <c r="V200"/>
      <c r="W200" t="s">
        <v>15</v>
      </c>
      <c r="X200"/>
      <c r="Y200"/>
      <c r="Z200"/>
      <c r="AA200"/>
    </row>
    <row r="201" spans="2:27" ht="18" customHeight="1" x14ac:dyDescent="0.25">
      <c r="B201" s="7">
        <f t="shared" si="3"/>
        <v>29</v>
      </c>
      <c r="C201" s="42"/>
      <c r="D201" s="43" t="s">
        <v>479</v>
      </c>
      <c r="E201" s="43"/>
      <c r="F201" s="43" t="s">
        <v>480</v>
      </c>
      <c r="G201" s="43" t="s">
        <v>453</v>
      </c>
      <c r="H201" s="44"/>
      <c r="I201" s="44"/>
      <c r="J201" s="43"/>
      <c r="K201" s="43"/>
      <c r="L201" s="43"/>
      <c r="M201" s="44"/>
      <c r="N201" s="44"/>
      <c r="O201" s="43"/>
      <c r="P201" s="45"/>
      <c r="R201" s="33">
        <f t="shared" si="7"/>
        <v>1903</v>
      </c>
      <c r="S201" s="33">
        <v>6</v>
      </c>
      <c r="T201" s="34">
        <f t="shared" si="6"/>
        <v>3.4090909090909092</v>
      </c>
      <c r="U201"/>
      <c r="V201"/>
      <c r="W201"/>
      <c r="X201"/>
      <c r="Y201"/>
      <c r="Z201"/>
      <c r="AA201"/>
    </row>
    <row r="202" spans="2:27" ht="18" customHeight="1" x14ac:dyDescent="0.25">
      <c r="B202" s="7">
        <f t="shared" si="3"/>
        <v>30</v>
      </c>
      <c r="C202" s="42"/>
      <c r="D202" s="43" t="s">
        <v>270</v>
      </c>
      <c r="E202" s="63"/>
      <c r="F202" s="43" t="s">
        <v>271</v>
      </c>
      <c r="G202" s="43" t="s">
        <v>453</v>
      </c>
      <c r="H202" s="44" t="s">
        <v>481</v>
      </c>
      <c r="I202" s="44"/>
      <c r="J202" s="43"/>
      <c r="K202" s="43"/>
      <c r="L202" s="43"/>
      <c r="M202" s="44"/>
      <c r="N202" s="44"/>
      <c r="O202" s="43"/>
      <c r="P202" s="45"/>
      <c r="R202" s="33">
        <f t="shared" si="7"/>
        <v>1904</v>
      </c>
      <c r="S202" s="33">
        <v>11</v>
      </c>
      <c r="T202" s="34">
        <f t="shared" si="6"/>
        <v>6.25</v>
      </c>
      <c r="U202"/>
      <c r="V202"/>
      <c r="W202"/>
      <c r="X202"/>
      <c r="Y202"/>
      <c r="Z202"/>
      <c r="AA202"/>
    </row>
    <row r="203" spans="2:27" ht="18" customHeight="1" x14ac:dyDescent="0.25">
      <c r="B203" s="7">
        <f t="shared" si="3"/>
        <v>31</v>
      </c>
      <c r="C203" s="42"/>
      <c r="D203" s="43" t="s">
        <v>483</v>
      </c>
      <c r="E203" s="43"/>
      <c r="F203" s="43" t="s">
        <v>482</v>
      </c>
      <c r="G203" s="43" t="s">
        <v>460</v>
      </c>
      <c r="H203" s="44"/>
      <c r="I203" s="44"/>
      <c r="J203" s="43"/>
      <c r="K203" s="43"/>
      <c r="L203" s="43"/>
      <c r="M203" s="44"/>
      <c r="N203" s="44"/>
      <c r="O203" s="43"/>
      <c r="P203" s="45"/>
      <c r="R203" s="33">
        <f t="shared" si="7"/>
        <v>1905</v>
      </c>
      <c r="S203" s="33">
        <v>14</v>
      </c>
      <c r="T203" s="34">
        <f t="shared" si="6"/>
        <v>7.9545454545454541</v>
      </c>
      <c r="U203"/>
      <c r="V203"/>
      <c r="W203"/>
      <c r="X203"/>
      <c r="Y203"/>
      <c r="Z203"/>
      <c r="AA203"/>
    </row>
    <row r="204" spans="2:27" ht="18" customHeight="1" x14ac:dyDescent="0.25">
      <c r="B204" s="7">
        <f t="shared" si="3"/>
        <v>32</v>
      </c>
      <c r="C204" s="42"/>
      <c r="D204" s="43" t="s">
        <v>322</v>
      </c>
      <c r="E204" s="43"/>
      <c r="F204" s="43" t="s">
        <v>484</v>
      </c>
      <c r="G204" s="43" t="s">
        <v>467</v>
      </c>
      <c r="H204" s="44"/>
      <c r="I204" s="44"/>
      <c r="J204" s="43"/>
      <c r="K204" s="43"/>
      <c r="L204" s="43"/>
      <c r="M204" s="44"/>
      <c r="N204" s="44"/>
      <c r="O204" s="43"/>
      <c r="P204" s="45"/>
      <c r="R204" s="33">
        <f t="shared" si="7"/>
        <v>1906</v>
      </c>
      <c r="S204" s="33">
        <v>13</v>
      </c>
      <c r="T204" s="34">
        <f t="shared" si="6"/>
        <v>7.3863636363636367</v>
      </c>
      <c r="U204"/>
      <c r="V204"/>
      <c r="W204"/>
      <c r="X204"/>
      <c r="Y204"/>
      <c r="Z204"/>
      <c r="AA204"/>
    </row>
    <row r="205" spans="2:27" ht="18" customHeight="1" x14ac:dyDescent="0.25">
      <c r="B205" s="7">
        <f t="shared" si="3"/>
        <v>33</v>
      </c>
      <c r="C205" s="42"/>
      <c r="D205" s="43" t="s">
        <v>322</v>
      </c>
      <c r="E205" s="43"/>
      <c r="F205" s="43" t="s">
        <v>484</v>
      </c>
      <c r="G205" s="43" t="s">
        <v>485</v>
      </c>
      <c r="H205" s="44"/>
      <c r="I205" s="44"/>
      <c r="J205" s="43"/>
      <c r="K205" s="43"/>
      <c r="L205" s="43"/>
      <c r="M205" s="44"/>
      <c r="N205" s="44"/>
      <c r="O205" s="43"/>
      <c r="P205" s="45"/>
      <c r="R205" s="33">
        <f t="shared" si="7"/>
        <v>1907</v>
      </c>
      <c r="S205" s="33">
        <v>21</v>
      </c>
      <c r="T205" s="34">
        <f t="shared" si="6"/>
        <v>11.931818181818182</v>
      </c>
      <c r="U205"/>
      <c r="V205"/>
      <c r="W205"/>
      <c r="X205"/>
      <c r="Y205"/>
      <c r="Z205"/>
      <c r="AA205"/>
    </row>
    <row r="206" spans="2:27" ht="18" customHeight="1" x14ac:dyDescent="0.25">
      <c r="B206" s="7">
        <f t="shared" si="3"/>
        <v>34</v>
      </c>
      <c r="C206" s="42"/>
      <c r="D206" s="43" t="s">
        <v>322</v>
      </c>
      <c r="E206" s="43"/>
      <c r="F206" s="43" t="s">
        <v>484</v>
      </c>
      <c r="G206" s="43" t="s">
        <v>457</v>
      </c>
      <c r="H206" s="44"/>
      <c r="I206" s="44"/>
      <c r="J206" s="43"/>
      <c r="K206" s="43"/>
      <c r="L206" s="43"/>
      <c r="M206" s="44"/>
      <c r="N206" s="44"/>
      <c r="O206" s="43"/>
      <c r="P206" s="45"/>
      <c r="R206" s="33">
        <f t="shared" si="7"/>
        <v>1908</v>
      </c>
      <c r="S206" s="33">
        <v>5</v>
      </c>
      <c r="T206" s="34">
        <f t="shared" si="6"/>
        <v>2.8409090909090908</v>
      </c>
      <c r="U206"/>
      <c r="V206"/>
      <c r="W206"/>
      <c r="X206"/>
      <c r="Y206"/>
      <c r="Z206"/>
      <c r="AA206"/>
    </row>
    <row r="207" spans="2:27" ht="18" customHeight="1" x14ac:dyDescent="0.25">
      <c r="B207" s="7">
        <f t="shared" si="3"/>
        <v>35</v>
      </c>
      <c r="C207" s="42"/>
      <c r="D207" s="43" t="s">
        <v>190</v>
      </c>
      <c r="E207" s="43"/>
      <c r="F207" s="43" t="s">
        <v>190</v>
      </c>
      <c r="G207" s="43" t="s">
        <v>453</v>
      </c>
      <c r="H207" s="44"/>
      <c r="I207" s="44"/>
      <c r="J207" s="43"/>
      <c r="K207" s="43"/>
      <c r="L207" s="43"/>
      <c r="M207" s="44"/>
      <c r="N207" s="44"/>
      <c r="O207" s="43"/>
      <c r="P207" s="45"/>
      <c r="R207" s="33">
        <f t="shared" si="7"/>
        <v>1909</v>
      </c>
      <c r="S207" s="33">
        <v>9</v>
      </c>
      <c r="T207" s="34">
        <f t="shared" si="6"/>
        <v>5.1136363636363633</v>
      </c>
      <c r="U207"/>
      <c r="V207"/>
      <c r="W207"/>
      <c r="X207"/>
      <c r="Y207"/>
      <c r="Z207"/>
      <c r="AA207"/>
    </row>
    <row r="208" spans="2:27" ht="18" customHeight="1" x14ac:dyDescent="0.25">
      <c r="B208" s="7">
        <f t="shared" si="3"/>
        <v>36</v>
      </c>
      <c r="C208" s="42"/>
      <c r="D208" s="43" t="s">
        <v>318</v>
      </c>
      <c r="E208" s="43"/>
      <c r="F208" s="43" t="s">
        <v>444</v>
      </c>
      <c r="G208" s="43" t="s">
        <v>485</v>
      </c>
      <c r="H208" s="44"/>
      <c r="I208" s="44"/>
      <c r="J208" s="43"/>
      <c r="K208" s="43"/>
      <c r="L208" s="43"/>
      <c r="M208" s="44"/>
      <c r="N208" s="44"/>
      <c r="O208" s="43"/>
      <c r="P208" s="45"/>
      <c r="R208" s="33">
        <f t="shared" si="7"/>
        <v>1910</v>
      </c>
      <c r="S208" s="33">
        <v>18</v>
      </c>
      <c r="T208" s="34">
        <f t="shared" si="6"/>
        <v>10.227272727272727</v>
      </c>
      <c r="U208"/>
      <c r="V208"/>
      <c r="W208"/>
      <c r="X208"/>
      <c r="Y208"/>
      <c r="Z208"/>
      <c r="AA208"/>
    </row>
    <row r="209" spans="2:27" ht="18" customHeight="1" x14ac:dyDescent="0.25">
      <c r="B209" s="7">
        <f t="shared" si="3"/>
        <v>37</v>
      </c>
      <c r="C209" s="42"/>
      <c r="D209" s="43" t="s">
        <v>235</v>
      </c>
      <c r="E209" s="43"/>
      <c r="F209" s="43" t="s">
        <v>237</v>
      </c>
      <c r="G209" s="43" t="s">
        <v>486</v>
      </c>
      <c r="H209" s="44"/>
      <c r="I209" s="44"/>
      <c r="J209" s="43"/>
      <c r="K209" s="43"/>
      <c r="L209" s="43"/>
      <c r="M209" s="44"/>
      <c r="N209" s="44"/>
      <c r="O209" s="43"/>
      <c r="P209" s="45"/>
      <c r="R209" s="33">
        <f t="shared" si="7"/>
        <v>1911</v>
      </c>
      <c r="S209" s="33">
        <v>6</v>
      </c>
      <c r="T209" s="34">
        <f t="shared" si="6"/>
        <v>3.4090909090909092</v>
      </c>
      <c r="U209"/>
      <c r="V209"/>
      <c r="W209"/>
      <c r="X209"/>
      <c r="Y209"/>
      <c r="Z209"/>
      <c r="AA209"/>
    </row>
    <row r="210" spans="2:27" ht="18" customHeight="1" x14ac:dyDescent="0.25">
      <c r="B210" s="7">
        <f t="shared" si="3"/>
        <v>38</v>
      </c>
      <c r="C210" s="42"/>
      <c r="D210" s="43" t="s">
        <v>294</v>
      </c>
      <c r="E210" s="43"/>
      <c r="F210" s="43" t="s">
        <v>294</v>
      </c>
      <c r="G210" s="43" t="s">
        <v>457</v>
      </c>
      <c r="H210" s="44"/>
      <c r="I210" s="44"/>
      <c r="J210" s="43"/>
      <c r="K210" s="43"/>
      <c r="L210" s="43"/>
      <c r="M210" s="44"/>
      <c r="N210" s="44"/>
      <c r="O210" s="43"/>
      <c r="P210" s="45"/>
      <c r="R210" s="33">
        <f t="shared" si="7"/>
        <v>1912</v>
      </c>
      <c r="S210" s="33">
        <v>5</v>
      </c>
      <c r="T210" s="34">
        <f t="shared" si="6"/>
        <v>2.8409090909090908</v>
      </c>
      <c r="U210"/>
      <c r="V210"/>
      <c r="W210"/>
      <c r="X210"/>
      <c r="Y210"/>
      <c r="Z210"/>
      <c r="AA210"/>
    </row>
    <row r="211" spans="2:27" ht="18" customHeight="1" x14ac:dyDescent="0.25">
      <c r="B211" s="7">
        <f t="shared" si="3"/>
        <v>39</v>
      </c>
      <c r="C211" s="42"/>
      <c r="D211" s="43" t="s">
        <v>491</v>
      </c>
      <c r="E211" s="43"/>
      <c r="F211" s="43" t="s">
        <v>491</v>
      </c>
      <c r="G211" s="43" t="s">
        <v>83</v>
      </c>
      <c r="H211" s="44"/>
      <c r="I211" s="44"/>
      <c r="J211" s="43"/>
      <c r="K211" s="43"/>
      <c r="L211" s="43"/>
      <c r="M211" s="44"/>
      <c r="N211" s="44"/>
      <c r="O211" s="43"/>
      <c r="P211" s="45"/>
      <c r="R211" s="33">
        <f t="shared" si="7"/>
        <v>1913</v>
      </c>
      <c r="S211" s="33">
        <v>13</v>
      </c>
      <c r="T211" s="34">
        <f t="shared" si="6"/>
        <v>7.3863636363636367</v>
      </c>
      <c r="U211"/>
      <c r="V211"/>
      <c r="W211"/>
      <c r="X211"/>
      <c r="Y211"/>
      <c r="Z211"/>
      <c r="AA211"/>
    </row>
    <row r="212" spans="2:27" ht="18" customHeight="1" x14ac:dyDescent="0.25">
      <c r="B212" s="7">
        <f t="shared" si="3"/>
        <v>40</v>
      </c>
      <c r="C212" s="42"/>
      <c r="D212" s="43" t="s">
        <v>162</v>
      </c>
      <c r="E212" s="43"/>
      <c r="F212" s="43" t="s">
        <v>129</v>
      </c>
      <c r="G212" s="43" t="s">
        <v>83</v>
      </c>
      <c r="H212" s="44"/>
      <c r="I212" s="44"/>
      <c r="J212" s="43"/>
      <c r="K212" s="43"/>
      <c r="L212" s="43"/>
      <c r="M212" s="44"/>
      <c r="N212" s="44"/>
      <c r="O212" s="43"/>
      <c r="P212" s="45"/>
      <c r="R212" s="33">
        <f t="shared" si="7"/>
        <v>1914</v>
      </c>
      <c r="S212" s="33">
        <v>3</v>
      </c>
      <c r="T212" s="34">
        <f t="shared" si="6"/>
        <v>1.7045454545454546</v>
      </c>
      <c r="U212"/>
      <c r="V212"/>
      <c r="W212"/>
      <c r="X212"/>
      <c r="Y212"/>
      <c r="Z212"/>
      <c r="AA212"/>
    </row>
    <row r="213" spans="2:27" ht="18" customHeight="1" x14ac:dyDescent="0.25">
      <c r="B213" s="7">
        <f t="shared" si="3"/>
        <v>41</v>
      </c>
      <c r="C213" s="42"/>
      <c r="D213" s="43" t="s">
        <v>520</v>
      </c>
      <c r="E213" s="43"/>
      <c r="F213" s="43" t="s">
        <v>519</v>
      </c>
      <c r="G213" s="43" t="s">
        <v>492</v>
      </c>
      <c r="H213" s="44"/>
      <c r="I213" s="44"/>
      <c r="J213" s="43"/>
      <c r="K213" s="43"/>
      <c r="L213" s="43"/>
      <c r="M213" s="44"/>
      <c r="N213" s="44"/>
      <c r="O213" s="43"/>
      <c r="P213" s="45"/>
      <c r="R213" s="33">
        <f t="shared" si="7"/>
        <v>1915</v>
      </c>
      <c r="S213" s="33">
        <v>3</v>
      </c>
      <c r="T213" s="34">
        <f t="shared" si="6"/>
        <v>1.7045454545454546</v>
      </c>
      <c r="U213"/>
      <c r="V213"/>
      <c r="W213"/>
      <c r="X213"/>
      <c r="Y213"/>
      <c r="Z213"/>
      <c r="AA213"/>
    </row>
    <row r="214" spans="2:27" ht="18" customHeight="1" x14ac:dyDescent="0.25">
      <c r="B214" s="7">
        <f t="shared" si="3"/>
        <v>42</v>
      </c>
      <c r="C214" s="42"/>
      <c r="D214" s="43" t="s">
        <v>405</v>
      </c>
      <c r="E214" s="43"/>
      <c r="F214" s="43" t="s">
        <v>405</v>
      </c>
      <c r="G214" s="43" t="s">
        <v>485</v>
      </c>
      <c r="H214" s="44"/>
      <c r="I214" s="44"/>
      <c r="J214" s="43"/>
      <c r="K214" s="43"/>
      <c r="L214" s="43"/>
      <c r="M214" s="44"/>
      <c r="N214" s="44"/>
      <c r="O214" s="43"/>
      <c r="P214" s="45"/>
      <c r="R214" s="123">
        <v>1919</v>
      </c>
      <c r="S214" s="123">
        <v>2</v>
      </c>
      <c r="T214" s="34">
        <f t="shared" si="6"/>
        <v>1.1363636363636365</v>
      </c>
      <c r="U214"/>
      <c r="V214"/>
      <c r="W214"/>
      <c r="X214"/>
      <c r="Y214"/>
      <c r="Z214"/>
      <c r="AA214"/>
    </row>
    <row r="215" spans="2:27" ht="18" customHeight="1" x14ac:dyDescent="0.25">
      <c r="B215" s="7">
        <f t="shared" si="3"/>
        <v>43</v>
      </c>
      <c r="C215" s="42"/>
      <c r="D215" s="43" t="s">
        <v>521</v>
      </c>
      <c r="E215" s="43"/>
      <c r="F215" s="43" t="s">
        <v>521</v>
      </c>
      <c r="G215" s="43" t="s">
        <v>453</v>
      </c>
      <c r="H215" s="44"/>
      <c r="I215" s="44"/>
      <c r="J215" s="43"/>
      <c r="K215" s="43"/>
      <c r="L215" s="43"/>
      <c r="M215" s="44"/>
      <c r="N215" s="44"/>
      <c r="O215" s="43"/>
      <c r="P215" s="45"/>
      <c r="R215" s="123">
        <f>R214+1</f>
        <v>1920</v>
      </c>
      <c r="S215" s="123">
        <v>7</v>
      </c>
      <c r="T215" s="34">
        <f t="shared" si="6"/>
        <v>3.9772727272727271</v>
      </c>
      <c r="U215"/>
      <c r="V215"/>
      <c r="W215"/>
      <c r="X215"/>
      <c r="Y215"/>
      <c r="Z215"/>
      <c r="AA215"/>
    </row>
    <row r="216" spans="2:27" ht="18" customHeight="1" x14ac:dyDescent="0.25">
      <c r="B216" s="7">
        <f t="shared" si="3"/>
        <v>44</v>
      </c>
      <c r="C216" s="42"/>
      <c r="D216" s="43" t="s">
        <v>521</v>
      </c>
      <c r="E216" s="43"/>
      <c r="F216" s="43" t="s">
        <v>521</v>
      </c>
      <c r="G216" s="43" t="s">
        <v>453</v>
      </c>
      <c r="H216" s="44" t="s">
        <v>481</v>
      </c>
      <c r="I216" s="44"/>
      <c r="J216" s="43"/>
      <c r="K216" s="43"/>
      <c r="L216" s="43"/>
      <c r="M216" s="44"/>
      <c r="N216" s="44"/>
      <c r="O216" s="43"/>
      <c r="P216" s="45"/>
      <c r="R216" s="123">
        <f t="shared" ref="R216:R218" si="8">R215+1</f>
        <v>1921</v>
      </c>
      <c r="S216" s="13">
        <v>6</v>
      </c>
      <c r="T216" s="34">
        <f t="shared" si="6"/>
        <v>3.4090909090909092</v>
      </c>
      <c r="U216" s="15"/>
      <c r="V216" s="16"/>
      <c r="W216" s="13"/>
      <c r="X216" s="15"/>
      <c r="Y216" s="19"/>
      <c r="Z216" s="23"/>
      <c r="AA216" s="24"/>
    </row>
    <row r="217" spans="2:27" ht="18" customHeight="1" x14ac:dyDescent="0.25">
      <c r="B217" s="7">
        <f t="shared" si="3"/>
        <v>45</v>
      </c>
      <c r="C217" s="42"/>
      <c r="D217" s="43" t="s">
        <v>493</v>
      </c>
      <c r="E217" s="43"/>
      <c r="F217" s="43" t="s">
        <v>494</v>
      </c>
      <c r="G217" s="43" t="s">
        <v>21</v>
      </c>
      <c r="H217" s="44"/>
      <c r="I217" s="44"/>
      <c r="J217" s="43"/>
      <c r="K217" s="43"/>
      <c r="L217" s="43"/>
      <c r="M217" s="44"/>
      <c r="N217" s="44"/>
      <c r="O217" s="43"/>
      <c r="P217" s="45"/>
      <c r="R217" s="123">
        <f t="shared" si="8"/>
        <v>1922</v>
      </c>
      <c r="S217" s="13">
        <v>1</v>
      </c>
      <c r="T217" s="34">
        <f t="shared" si="6"/>
        <v>0.56818181818181823</v>
      </c>
      <c r="U217" s="15"/>
      <c r="V217" s="16"/>
      <c r="W217" s="13"/>
      <c r="X217" s="15"/>
      <c r="Y217" s="19"/>
      <c r="Z217" s="23"/>
      <c r="AA217" s="24"/>
    </row>
    <row r="218" spans="2:27" ht="18" customHeight="1" x14ac:dyDescent="0.25">
      <c r="B218" s="7">
        <f t="shared" si="3"/>
        <v>46</v>
      </c>
      <c r="C218" s="42"/>
      <c r="D218" s="43" t="s">
        <v>493</v>
      </c>
      <c r="E218" s="43"/>
      <c r="F218" s="43" t="s">
        <v>494</v>
      </c>
      <c r="G218" s="43" t="s">
        <v>460</v>
      </c>
      <c r="H218" s="44"/>
      <c r="I218" s="44"/>
      <c r="J218" s="43"/>
      <c r="K218" s="43"/>
      <c r="L218" s="43"/>
      <c r="M218" s="44"/>
      <c r="N218" s="44"/>
      <c r="O218" s="43"/>
      <c r="P218" s="45"/>
      <c r="R218" s="123">
        <f t="shared" si="8"/>
        <v>1923</v>
      </c>
      <c r="S218" s="13">
        <v>2</v>
      </c>
      <c r="T218" s="34">
        <f t="shared" si="6"/>
        <v>1.1363636363636365</v>
      </c>
      <c r="U218" s="15"/>
      <c r="V218" s="16"/>
      <c r="W218" s="13"/>
      <c r="X218" s="15"/>
      <c r="Y218" s="19"/>
      <c r="Z218" s="23"/>
      <c r="AA218" s="24"/>
    </row>
    <row r="219" spans="2:27" ht="18" customHeight="1" x14ac:dyDescent="0.25">
      <c r="B219" s="7">
        <f t="shared" si="3"/>
        <v>47</v>
      </c>
      <c r="C219" s="42"/>
      <c r="D219" s="43" t="s">
        <v>502</v>
      </c>
      <c r="E219" s="43"/>
      <c r="F219" s="43" t="s">
        <v>503</v>
      </c>
      <c r="G219" s="43" t="s">
        <v>460</v>
      </c>
      <c r="H219" s="44"/>
      <c r="I219" s="44"/>
      <c r="J219" s="43"/>
      <c r="K219" s="43"/>
      <c r="L219" s="43"/>
      <c r="M219" s="44"/>
      <c r="N219" s="44"/>
      <c r="O219" s="43"/>
      <c r="P219" s="45"/>
      <c r="R219" s="33" t="s">
        <v>32</v>
      </c>
      <c r="S219" s="13">
        <f>SUM(S195:S218)</f>
        <v>176</v>
      </c>
      <c r="T219" s="126">
        <f>SUM(T190:T218)</f>
        <v>100</v>
      </c>
      <c r="U219" s="15"/>
      <c r="V219" s="16"/>
      <c r="W219" s="13"/>
      <c r="X219" s="15"/>
      <c r="Y219" s="19"/>
      <c r="Z219" s="23"/>
      <c r="AA219" s="24"/>
    </row>
    <row r="220" spans="2:27" ht="18" customHeight="1" x14ac:dyDescent="0.25">
      <c r="B220" s="7">
        <f t="shared" si="3"/>
        <v>48</v>
      </c>
      <c r="C220" s="42"/>
      <c r="D220" s="43" t="s">
        <v>502</v>
      </c>
      <c r="E220" s="43"/>
      <c r="F220" s="43" t="s">
        <v>503</v>
      </c>
      <c r="G220" s="43" t="s">
        <v>104</v>
      </c>
      <c r="H220" s="44"/>
      <c r="I220" s="44"/>
      <c r="J220" s="43"/>
      <c r="K220" s="43"/>
      <c r="L220" s="43"/>
      <c r="M220" s="44"/>
      <c r="N220" s="44"/>
      <c r="O220" s="43"/>
      <c r="P220" s="45"/>
      <c r="R220" s="89"/>
      <c r="S220" s="13"/>
      <c r="T220" s="14"/>
      <c r="U220" s="15"/>
      <c r="V220" s="16"/>
      <c r="W220" s="13"/>
      <c r="X220" s="15"/>
      <c r="Y220" s="19"/>
      <c r="Z220" s="23"/>
      <c r="AA220" s="24"/>
    </row>
    <row r="221" spans="2:27" ht="18" customHeight="1" x14ac:dyDescent="0.25">
      <c r="B221" s="7">
        <f t="shared" si="3"/>
        <v>49</v>
      </c>
      <c r="C221" s="42"/>
      <c r="D221" s="43" t="s">
        <v>504</v>
      </c>
      <c r="E221" s="43"/>
      <c r="F221" s="43" t="s">
        <v>503</v>
      </c>
      <c r="G221" s="43" t="s">
        <v>453</v>
      </c>
      <c r="H221" s="44"/>
      <c r="I221" s="44"/>
      <c r="J221" s="43"/>
      <c r="K221" s="43"/>
      <c r="L221" s="43"/>
      <c r="M221" s="44"/>
      <c r="N221" s="44"/>
      <c r="O221" s="43"/>
      <c r="P221" s="45"/>
      <c r="R221" s="89"/>
      <c r="S221" s="13"/>
      <c r="T221" s="14"/>
      <c r="U221" s="15"/>
      <c r="V221" s="16"/>
      <c r="W221" s="13"/>
      <c r="X221" s="15"/>
      <c r="Y221" s="19"/>
      <c r="Z221" s="23"/>
      <c r="AA221" s="24"/>
    </row>
    <row r="222" spans="2:27" ht="18" customHeight="1" x14ac:dyDescent="0.25">
      <c r="B222" s="7">
        <f t="shared" si="3"/>
        <v>50</v>
      </c>
      <c r="C222" s="42"/>
      <c r="D222" s="43" t="s">
        <v>220</v>
      </c>
      <c r="E222" s="43"/>
      <c r="F222" s="43" t="s">
        <v>505</v>
      </c>
      <c r="G222" s="43" t="s">
        <v>460</v>
      </c>
      <c r="H222" s="44"/>
      <c r="I222" s="44"/>
      <c r="J222" s="43"/>
      <c r="K222" s="43"/>
      <c r="L222" s="43"/>
      <c r="M222" s="44"/>
      <c r="N222" s="44"/>
      <c r="O222" s="43"/>
      <c r="P222" s="45"/>
      <c r="R222" s="89"/>
      <c r="S222" s="13"/>
      <c r="T222" s="14"/>
      <c r="U222" s="15"/>
      <c r="V222" s="16"/>
      <c r="W222" s="13"/>
      <c r="X222" s="15"/>
      <c r="Y222" s="19"/>
      <c r="Z222" s="23"/>
      <c r="AA222" s="24"/>
    </row>
    <row r="223" spans="2:27" ht="18" customHeight="1" x14ac:dyDescent="0.25">
      <c r="B223" s="7">
        <f t="shared" si="3"/>
        <v>51</v>
      </c>
      <c r="C223" s="42"/>
      <c r="D223" s="43" t="s">
        <v>506</v>
      </c>
      <c r="E223" s="43"/>
      <c r="F223" s="43" t="s">
        <v>507</v>
      </c>
      <c r="G223" s="43" t="s">
        <v>508</v>
      </c>
      <c r="H223" s="44"/>
      <c r="I223" s="44"/>
      <c r="J223" s="43"/>
      <c r="K223" s="43"/>
      <c r="L223" s="43"/>
      <c r="M223" s="44"/>
      <c r="N223" s="44"/>
      <c r="O223" s="43"/>
      <c r="P223" s="45"/>
      <c r="R223" s="89"/>
      <c r="S223" s="13"/>
      <c r="T223" s="14"/>
      <c r="U223" s="15"/>
      <c r="V223" s="16"/>
      <c r="W223" s="13"/>
      <c r="X223" s="15"/>
      <c r="Y223" s="19"/>
      <c r="Z223" s="23"/>
      <c r="AA223" s="24"/>
    </row>
    <row r="224" spans="2:27" ht="18" customHeight="1" x14ac:dyDescent="0.25">
      <c r="B224" s="7">
        <f t="shared" si="3"/>
        <v>52</v>
      </c>
      <c r="C224" s="42"/>
      <c r="D224" s="43" t="s">
        <v>289</v>
      </c>
      <c r="E224" s="43"/>
      <c r="F224" s="43" t="s">
        <v>291</v>
      </c>
      <c r="G224" s="43" t="s">
        <v>453</v>
      </c>
      <c r="H224" s="44"/>
      <c r="I224" s="44"/>
      <c r="J224" s="43"/>
      <c r="K224" s="43"/>
      <c r="L224" s="43"/>
      <c r="M224" s="44"/>
      <c r="N224" s="44"/>
      <c r="O224" s="43"/>
      <c r="P224" s="45"/>
      <c r="R224" s="89"/>
      <c r="S224" s="13"/>
      <c r="T224" s="14"/>
      <c r="U224" s="15"/>
      <c r="V224" s="16"/>
      <c r="W224" s="13"/>
      <c r="X224" s="15"/>
      <c r="Y224" s="19"/>
      <c r="Z224" s="23"/>
      <c r="AA224" s="24"/>
    </row>
    <row r="225" spans="2:27" ht="18" customHeight="1" x14ac:dyDescent="0.25">
      <c r="B225" s="7">
        <f t="shared" si="3"/>
        <v>53</v>
      </c>
      <c r="C225" s="42"/>
      <c r="D225" s="43" t="s">
        <v>509</v>
      </c>
      <c r="E225" s="43"/>
      <c r="F225" s="43" t="s">
        <v>280</v>
      </c>
      <c r="G225" s="43" t="s">
        <v>460</v>
      </c>
      <c r="H225" s="44"/>
      <c r="I225" s="44"/>
      <c r="J225" s="43"/>
      <c r="K225" s="43"/>
      <c r="L225" s="43"/>
      <c r="M225" s="44"/>
      <c r="N225" s="44"/>
      <c r="O225" s="43"/>
      <c r="P225" s="45"/>
      <c r="R225" s="89"/>
      <c r="S225" s="13"/>
      <c r="T225" s="14"/>
      <c r="U225" s="15"/>
      <c r="V225" s="16"/>
      <c r="W225" s="13"/>
      <c r="X225" s="15"/>
      <c r="Y225" s="19"/>
      <c r="Z225" s="23"/>
      <c r="AA225" s="24"/>
    </row>
    <row r="226" spans="2:27" ht="18" customHeight="1" x14ac:dyDescent="0.25">
      <c r="B226" s="7">
        <f t="shared" si="3"/>
        <v>54</v>
      </c>
      <c r="C226" s="42"/>
      <c r="D226" s="43" t="s">
        <v>510</v>
      </c>
      <c r="E226" s="43"/>
      <c r="F226" s="43" t="s">
        <v>511</v>
      </c>
      <c r="G226" s="43" t="s">
        <v>457</v>
      </c>
      <c r="H226" s="44"/>
      <c r="I226" s="44"/>
      <c r="J226" s="43"/>
      <c r="K226" s="43"/>
      <c r="L226" s="43"/>
      <c r="M226" s="44"/>
      <c r="N226" s="44"/>
      <c r="O226" s="43"/>
      <c r="P226" s="45"/>
      <c r="R226" s="89"/>
      <c r="S226" s="13"/>
      <c r="T226" s="14"/>
      <c r="U226" s="15"/>
      <c r="V226" s="16"/>
      <c r="W226" s="13"/>
      <c r="X226" s="15"/>
      <c r="Y226" s="19"/>
      <c r="Z226" s="23"/>
      <c r="AA226" s="24"/>
    </row>
    <row r="227" spans="2:27" ht="18" customHeight="1" x14ac:dyDescent="0.25">
      <c r="B227" s="7">
        <f t="shared" si="3"/>
        <v>55</v>
      </c>
      <c r="C227" s="42"/>
      <c r="D227" s="43" t="s">
        <v>513</v>
      </c>
      <c r="E227" s="43"/>
      <c r="F227" s="43" t="s">
        <v>514</v>
      </c>
      <c r="G227" s="43" t="s">
        <v>453</v>
      </c>
      <c r="H227" s="44"/>
      <c r="I227" s="44"/>
      <c r="J227" s="43"/>
      <c r="K227" s="43"/>
      <c r="L227" s="43"/>
      <c r="M227" s="44"/>
      <c r="N227" s="44"/>
      <c r="O227" s="43"/>
      <c r="P227" s="45"/>
      <c r="R227" s="89"/>
      <c r="S227" s="13"/>
      <c r="T227" s="14"/>
      <c r="U227" s="15"/>
      <c r="V227" s="16"/>
      <c r="W227" s="13"/>
      <c r="X227" s="15"/>
      <c r="Y227" s="19"/>
      <c r="Z227" s="23"/>
      <c r="AA227" s="24"/>
    </row>
    <row r="228" spans="2:27" ht="18" customHeight="1" x14ac:dyDescent="0.25">
      <c r="B228" s="7">
        <f t="shared" si="3"/>
        <v>56</v>
      </c>
      <c r="C228" s="42"/>
      <c r="D228" s="43" t="s">
        <v>113</v>
      </c>
      <c r="E228" s="43"/>
      <c r="F228" s="43" t="s">
        <v>110</v>
      </c>
      <c r="G228" s="43" t="s">
        <v>20</v>
      </c>
      <c r="H228" s="44"/>
      <c r="I228" s="44"/>
      <c r="J228" s="43"/>
      <c r="K228" s="43"/>
      <c r="L228" s="43"/>
      <c r="M228" s="44"/>
      <c r="N228" s="44"/>
      <c r="O228" s="43"/>
      <c r="P228" s="45"/>
      <c r="R228" s="89"/>
      <c r="S228" s="13"/>
      <c r="T228" s="14"/>
      <c r="U228" s="15"/>
      <c r="V228" s="16"/>
      <c r="W228" s="13"/>
      <c r="X228" s="15"/>
      <c r="Y228" s="19"/>
      <c r="Z228" s="23"/>
      <c r="AA228" s="24"/>
    </row>
    <row r="229" spans="2:27" ht="18" customHeight="1" x14ac:dyDescent="0.25">
      <c r="B229" s="7">
        <f t="shared" si="3"/>
        <v>57</v>
      </c>
      <c r="C229" s="42"/>
      <c r="D229" s="43" t="s">
        <v>516</v>
      </c>
      <c r="E229" s="43"/>
      <c r="F229" s="43" t="s">
        <v>515</v>
      </c>
      <c r="G229" s="43" t="s">
        <v>20</v>
      </c>
      <c r="H229" s="44"/>
      <c r="I229" s="44"/>
      <c r="J229" s="43"/>
      <c r="K229" s="43"/>
      <c r="L229" s="43"/>
      <c r="M229" s="44"/>
      <c r="N229" s="44"/>
      <c r="O229" s="43"/>
      <c r="P229" s="45"/>
      <c r="R229" s="89"/>
      <c r="S229" s="13"/>
      <c r="T229" s="14"/>
      <c r="U229" s="15"/>
      <c r="V229" s="16"/>
      <c r="W229" s="13"/>
      <c r="X229" s="15"/>
      <c r="Y229" s="19"/>
      <c r="Z229" s="23"/>
      <c r="AA229" s="24"/>
    </row>
    <row r="230" spans="2:27" ht="18" customHeight="1" x14ac:dyDescent="0.25">
      <c r="B230" s="7">
        <f t="shared" si="3"/>
        <v>58</v>
      </c>
      <c r="C230" s="42"/>
      <c r="D230" s="43" t="s">
        <v>516</v>
      </c>
      <c r="E230" s="43"/>
      <c r="F230" s="43" t="s">
        <v>515</v>
      </c>
      <c r="G230" s="43" t="s">
        <v>517</v>
      </c>
      <c r="H230" s="44"/>
      <c r="I230" s="44"/>
      <c r="J230" s="43"/>
      <c r="K230" s="43"/>
      <c r="L230" s="43"/>
      <c r="M230" s="44"/>
      <c r="N230" s="44"/>
      <c r="O230" s="43"/>
      <c r="P230" s="45"/>
      <c r="R230" s="89"/>
      <c r="S230" s="13"/>
      <c r="T230" s="14"/>
      <c r="U230" s="15"/>
      <c r="V230" s="16"/>
      <c r="W230" s="13"/>
      <c r="X230" s="15"/>
      <c r="Y230" s="19"/>
      <c r="Z230" s="23"/>
      <c r="AA230" s="24"/>
    </row>
    <row r="231" spans="2:27" ht="18" customHeight="1" x14ac:dyDescent="0.25">
      <c r="B231" s="7">
        <f t="shared" si="3"/>
        <v>59</v>
      </c>
      <c r="C231" s="42"/>
      <c r="D231" s="43" t="s">
        <v>516</v>
      </c>
      <c r="E231" s="43"/>
      <c r="F231" s="43" t="s">
        <v>515</v>
      </c>
      <c r="G231" s="43" t="s">
        <v>518</v>
      </c>
      <c r="H231" s="44"/>
      <c r="I231" s="44"/>
      <c r="J231" s="43"/>
      <c r="K231" s="43"/>
      <c r="L231" s="43"/>
      <c r="M231" s="44"/>
      <c r="N231" s="44"/>
      <c r="O231" s="43"/>
      <c r="P231" s="45"/>
      <c r="R231" s="89"/>
      <c r="S231" s="13"/>
      <c r="T231" s="14"/>
      <c r="U231" s="15"/>
      <c r="V231" s="16"/>
      <c r="W231" s="13"/>
      <c r="X231" s="15"/>
      <c r="Y231" s="19"/>
      <c r="Z231" s="23"/>
      <c r="AA231" s="24"/>
    </row>
    <row r="232" spans="2:27" ht="18" customHeight="1" x14ac:dyDescent="0.25">
      <c r="B232" s="7">
        <f t="shared" si="3"/>
        <v>60</v>
      </c>
      <c r="C232" s="117"/>
      <c r="D232" s="75" t="s">
        <v>487</v>
      </c>
      <c r="E232" s="75"/>
      <c r="F232" s="75" t="s">
        <v>487</v>
      </c>
      <c r="G232" s="75" t="s">
        <v>488</v>
      </c>
      <c r="H232" s="77"/>
      <c r="I232" s="77"/>
      <c r="J232" s="75" t="s">
        <v>489</v>
      </c>
      <c r="K232" s="118"/>
      <c r="L232" s="118"/>
      <c r="M232" s="119"/>
      <c r="N232" s="119"/>
      <c r="O232" s="118"/>
      <c r="P232" s="120"/>
      <c r="R232" s="89"/>
      <c r="S232" s="13"/>
      <c r="T232" s="14"/>
      <c r="U232" s="15"/>
      <c r="V232" s="16"/>
      <c r="W232" s="13"/>
      <c r="X232" s="15"/>
      <c r="Y232" s="19"/>
      <c r="Z232" s="23"/>
      <c r="AA232" s="24"/>
    </row>
    <row r="233" spans="2:27" ht="18" customHeight="1" x14ac:dyDescent="0.25">
      <c r="B233" s="69"/>
      <c r="C233" s="102"/>
      <c r="D233" s="70"/>
      <c r="E233" s="70"/>
      <c r="F233" s="70"/>
      <c r="G233" s="70"/>
      <c r="H233" s="103"/>
      <c r="I233" s="103"/>
      <c r="J233" s="70"/>
      <c r="K233" s="70"/>
      <c r="L233" s="70"/>
      <c r="M233" s="103"/>
      <c r="N233" s="103"/>
      <c r="O233" s="70"/>
      <c r="P233" s="70"/>
      <c r="R233" s="89"/>
      <c r="S233" s="13"/>
      <c r="T233" s="14"/>
      <c r="U233" s="15"/>
      <c r="V233" s="16"/>
      <c r="W233" s="13"/>
      <c r="X233" s="15"/>
      <c r="Y233" s="19"/>
      <c r="Z233" s="23"/>
      <c r="AA233" s="24"/>
    </row>
    <row r="234" spans="2:27" ht="18" customHeight="1" x14ac:dyDescent="0.25">
      <c r="B234" s="46"/>
      <c r="C234" s="47"/>
      <c r="K234" s="48"/>
      <c r="L234" s="48"/>
      <c r="M234" s="79"/>
      <c r="N234" s="79"/>
      <c r="O234" s="48"/>
      <c r="P234" s="48"/>
      <c r="R234" s="89"/>
      <c r="S234" s="13"/>
      <c r="T234" s="14"/>
      <c r="U234" s="15"/>
      <c r="V234" s="16"/>
      <c r="W234" s="13"/>
      <c r="X234" s="15"/>
      <c r="Y234" s="19"/>
      <c r="Z234" s="23"/>
      <c r="AA234" s="24"/>
    </row>
    <row r="235" spans="2:27" ht="18" customHeight="1" x14ac:dyDescent="0.25">
      <c r="B235" s="46"/>
      <c r="C235" s="47"/>
      <c r="D235" s="48"/>
      <c r="E235" s="48"/>
      <c r="F235" s="48"/>
      <c r="G235" s="48"/>
      <c r="H235" s="79"/>
      <c r="I235" s="79"/>
      <c r="J235" s="48"/>
      <c r="K235" s="48"/>
      <c r="L235" s="48"/>
      <c r="M235" s="79"/>
      <c r="N235" s="79"/>
      <c r="O235" s="48"/>
      <c r="P235" s="48"/>
      <c r="R235" s="89"/>
      <c r="S235" s="13"/>
      <c r="T235" s="14"/>
      <c r="U235" s="15"/>
      <c r="V235" s="16"/>
      <c r="W235" s="13"/>
      <c r="X235" s="15"/>
      <c r="Y235" s="19"/>
      <c r="Z235" s="23"/>
      <c r="AA235" s="24"/>
    </row>
    <row r="236" spans="2:27" ht="18" customHeight="1" x14ac:dyDescent="0.25">
      <c r="B236" s="46"/>
      <c r="C236" s="47"/>
      <c r="D236" s="48"/>
      <c r="E236" s="48"/>
      <c r="F236" s="48"/>
      <c r="G236" s="48"/>
      <c r="H236" s="79"/>
      <c r="I236" s="79"/>
      <c r="J236" s="48"/>
      <c r="K236" s="48"/>
      <c r="L236" s="48"/>
      <c r="M236" s="79"/>
      <c r="N236" s="79"/>
      <c r="O236" s="48"/>
      <c r="P236" s="48"/>
      <c r="R236" s="89"/>
      <c r="S236" s="13"/>
      <c r="T236" s="14"/>
      <c r="U236" s="15"/>
      <c r="V236" s="16"/>
      <c r="W236" s="13"/>
      <c r="X236" s="15"/>
      <c r="Y236" s="19"/>
      <c r="Z236" s="23"/>
      <c r="AA236" s="24"/>
    </row>
    <row r="237" spans="2:27" ht="18" customHeight="1" x14ac:dyDescent="0.25">
      <c r="B237" s="46"/>
      <c r="C237" s="47"/>
      <c r="D237" s="48"/>
      <c r="E237" s="48"/>
      <c r="F237" s="48"/>
      <c r="G237" s="48"/>
      <c r="H237" s="79"/>
      <c r="I237" s="79"/>
      <c r="J237" s="48"/>
      <c r="K237" s="48"/>
      <c r="L237" s="48"/>
      <c r="M237" s="79"/>
      <c r="N237" s="79"/>
      <c r="O237" s="48"/>
      <c r="P237" s="48"/>
      <c r="R237" s="89"/>
      <c r="S237" s="13"/>
      <c r="T237" s="14"/>
      <c r="U237" s="15"/>
      <c r="V237" s="16"/>
      <c r="W237" s="13"/>
      <c r="X237" s="15"/>
      <c r="Y237" s="19"/>
      <c r="Z237" s="23"/>
      <c r="AA237" s="24"/>
    </row>
    <row r="238" spans="2:27" ht="18" customHeight="1" x14ac:dyDescent="0.25">
      <c r="B238" s="46"/>
      <c r="C238" s="47"/>
      <c r="D238" s="48"/>
      <c r="E238" s="48"/>
      <c r="F238" s="48"/>
      <c r="G238" s="48"/>
      <c r="H238" s="79"/>
      <c r="I238" s="79"/>
      <c r="J238" s="48"/>
      <c r="K238" s="48"/>
      <c r="L238" s="48"/>
      <c r="M238" s="79"/>
      <c r="N238" s="79"/>
      <c r="O238" s="48"/>
      <c r="P238" s="48"/>
      <c r="R238" s="89"/>
      <c r="S238" s="13"/>
      <c r="T238" s="14"/>
      <c r="U238" s="15"/>
      <c r="V238" s="16"/>
      <c r="W238" s="13"/>
      <c r="X238" s="15"/>
      <c r="Y238" s="19"/>
      <c r="Z238" s="23"/>
      <c r="AA238" s="24"/>
    </row>
    <row r="239" spans="2:27" ht="18" customHeight="1" x14ac:dyDescent="0.25">
      <c r="B239" s="46"/>
      <c r="C239" s="47"/>
      <c r="D239" s="48"/>
      <c r="E239" s="48"/>
      <c r="F239" s="48"/>
      <c r="G239" s="48"/>
      <c r="H239" s="79"/>
      <c r="I239" s="79"/>
      <c r="J239" s="48"/>
      <c r="K239" s="48"/>
      <c r="L239" s="48"/>
      <c r="M239" s="79"/>
      <c r="N239" s="79"/>
      <c r="O239" s="48"/>
      <c r="P239" s="48"/>
      <c r="R239" s="89"/>
      <c r="S239" s="13"/>
      <c r="T239" s="14"/>
      <c r="U239" s="15"/>
      <c r="V239" s="16"/>
      <c r="W239" s="13"/>
      <c r="X239" s="15"/>
      <c r="Y239" s="19"/>
      <c r="Z239" s="23"/>
      <c r="AA239" s="24"/>
    </row>
    <row r="240" spans="2:27" ht="18" customHeight="1" x14ac:dyDescent="0.25">
      <c r="B240" s="46"/>
      <c r="C240" s="47"/>
      <c r="D240" s="48"/>
      <c r="E240" s="48"/>
      <c r="F240" s="48"/>
      <c r="G240" s="48"/>
      <c r="H240" s="79"/>
      <c r="I240" s="79"/>
      <c r="J240" s="48"/>
      <c r="K240" s="48"/>
      <c r="L240" s="48"/>
      <c r="M240" s="79"/>
      <c r="N240" s="79"/>
      <c r="O240" s="48"/>
      <c r="P240" s="48"/>
      <c r="R240" s="89"/>
      <c r="S240" s="13"/>
      <c r="T240" s="14"/>
      <c r="U240" s="15"/>
      <c r="V240" s="16"/>
      <c r="W240" s="13"/>
      <c r="X240" s="15"/>
      <c r="Y240" s="19"/>
      <c r="Z240" s="23"/>
      <c r="AA240" s="24"/>
    </row>
    <row r="241" spans="2:27" ht="18" customHeight="1" x14ac:dyDescent="0.25">
      <c r="B241" s="46"/>
      <c r="C241" s="47"/>
      <c r="D241" s="48"/>
      <c r="E241" s="48"/>
      <c r="F241" s="48"/>
      <c r="G241" s="48"/>
      <c r="H241" s="79"/>
      <c r="I241" s="79"/>
      <c r="J241" s="48"/>
      <c r="K241" s="48"/>
      <c r="L241" s="48"/>
      <c r="M241" s="79"/>
      <c r="N241" s="79"/>
      <c r="O241" s="48"/>
      <c r="P241" s="48"/>
      <c r="R241" s="89"/>
      <c r="S241" s="13"/>
      <c r="T241" s="14"/>
      <c r="U241" s="15"/>
      <c r="V241" s="16"/>
      <c r="W241" s="13"/>
      <c r="X241" s="15"/>
      <c r="Y241" s="19"/>
      <c r="Z241" s="23"/>
      <c r="AA241" s="24"/>
    </row>
    <row r="242" spans="2:27" ht="18" customHeight="1" x14ac:dyDescent="0.25">
      <c r="B242" s="46"/>
      <c r="C242" s="47"/>
      <c r="D242" s="48"/>
      <c r="E242" s="48"/>
      <c r="F242" s="48"/>
      <c r="G242" s="48"/>
      <c r="H242" s="79"/>
      <c r="I242" s="79"/>
      <c r="J242" s="48"/>
      <c r="K242" s="48"/>
      <c r="L242" s="48"/>
      <c r="M242" s="79"/>
      <c r="N242" s="79"/>
      <c r="O242" s="48"/>
      <c r="P242" s="48"/>
      <c r="R242" s="89"/>
      <c r="S242" s="13"/>
      <c r="T242" s="14"/>
      <c r="U242" s="15"/>
      <c r="V242" s="16"/>
      <c r="W242" s="13"/>
      <c r="X242" s="15"/>
      <c r="Y242" s="19"/>
      <c r="Z242" s="23"/>
      <c r="AA242" s="24"/>
    </row>
    <row r="243" spans="2:27" ht="18" customHeight="1" x14ac:dyDescent="0.25">
      <c r="B243" s="46"/>
      <c r="C243" s="47"/>
      <c r="D243" s="48"/>
      <c r="E243" s="48"/>
      <c r="F243" s="48"/>
      <c r="G243" s="48"/>
      <c r="H243" s="79"/>
      <c r="I243" s="79"/>
      <c r="J243" s="48"/>
      <c r="K243" s="48"/>
      <c r="L243" s="48"/>
      <c r="M243" s="79"/>
      <c r="N243" s="79"/>
      <c r="O243" s="48"/>
      <c r="P243" s="48"/>
      <c r="R243" s="89"/>
      <c r="S243" s="13"/>
      <c r="T243" s="14"/>
      <c r="U243" s="15"/>
      <c r="V243" s="16"/>
      <c r="W243" s="13"/>
      <c r="X243" s="15"/>
      <c r="Y243" s="19"/>
      <c r="Z243" s="23"/>
      <c r="AA243" s="24"/>
    </row>
    <row r="244" spans="2:27" ht="18" customHeight="1" x14ac:dyDescent="0.25">
      <c r="B244" s="46"/>
      <c r="C244" s="47"/>
      <c r="D244" s="48"/>
      <c r="E244" s="48"/>
      <c r="F244" s="48"/>
      <c r="G244" s="48"/>
      <c r="H244" s="79"/>
      <c r="I244" s="79"/>
      <c r="J244" s="48"/>
      <c r="K244" s="48"/>
      <c r="L244" s="48"/>
      <c r="M244" s="79"/>
      <c r="N244" s="79"/>
      <c r="O244" s="48"/>
      <c r="P244" s="48"/>
      <c r="R244" s="89"/>
      <c r="S244" s="13"/>
      <c r="T244" s="14"/>
      <c r="U244" s="15"/>
      <c r="V244" s="16"/>
      <c r="W244" s="13"/>
      <c r="X244" s="15"/>
      <c r="Y244" s="19"/>
      <c r="Z244" s="23"/>
      <c r="AA244" s="24"/>
    </row>
    <row r="245" spans="2:27" ht="18" customHeight="1" x14ac:dyDescent="0.25">
      <c r="B245" s="46"/>
      <c r="C245" s="47"/>
      <c r="D245" s="48"/>
      <c r="E245" s="48"/>
      <c r="F245" s="48"/>
      <c r="G245" s="48"/>
      <c r="H245" s="79"/>
      <c r="I245" s="79"/>
      <c r="J245" s="48"/>
      <c r="K245" s="48"/>
      <c r="L245" s="48"/>
      <c r="M245" s="79"/>
      <c r="N245" s="79"/>
      <c r="O245" s="48"/>
      <c r="P245" s="48"/>
      <c r="R245" s="89"/>
      <c r="S245" s="13"/>
      <c r="T245" s="14"/>
      <c r="U245" s="15"/>
      <c r="V245" s="16"/>
      <c r="W245" s="13"/>
      <c r="X245" s="15"/>
      <c r="Y245" s="19"/>
      <c r="Z245" s="23"/>
      <c r="AA245" s="24"/>
    </row>
    <row r="246" spans="2:27" ht="18" customHeight="1" x14ac:dyDescent="0.25">
      <c r="B246" s="46"/>
      <c r="C246" s="47"/>
      <c r="D246" s="48"/>
      <c r="E246" s="48"/>
      <c r="F246" s="48"/>
      <c r="G246" s="48"/>
      <c r="H246" s="79"/>
      <c r="I246" s="79"/>
      <c r="J246" s="48"/>
      <c r="K246" s="48"/>
      <c r="L246" s="48"/>
      <c r="M246" s="79"/>
      <c r="N246" s="79"/>
      <c r="O246" s="48"/>
      <c r="P246" s="48"/>
      <c r="R246" s="89"/>
      <c r="S246" s="13"/>
      <c r="T246" s="14"/>
      <c r="U246" s="15"/>
      <c r="V246" s="16"/>
      <c r="W246" s="13"/>
      <c r="X246" s="15"/>
      <c r="Y246" s="19"/>
      <c r="Z246" s="23"/>
      <c r="AA246" s="24"/>
    </row>
    <row r="247" spans="2:27" ht="18" customHeight="1" x14ac:dyDescent="0.25">
      <c r="B247" s="46"/>
      <c r="C247" s="47"/>
      <c r="D247" s="48"/>
      <c r="E247" s="48"/>
      <c r="F247" s="48"/>
      <c r="G247" s="48"/>
      <c r="H247" s="79"/>
      <c r="I247" s="79"/>
      <c r="J247" s="48"/>
      <c r="K247" s="48"/>
      <c r="L247" s="48"/>
      <c r="M247" s="79"/>
      <c r="N247" s="79"/>
      <c r="O247" s="48"/>
      <c r="P247" s="48"/>
      <c r="R247" s="89"/>
      <c r="S247" s="13"/>
      <c r="T247" s="14"/>
      <c r="U247" s="15"/>
      <c r="V247" s="16"/>
      <c r="W247" s="13"/>
      <c r="X247" s="15"/>
      <c r="Y247" s="19"/>
      <c r="Z247" s="23"/>
      <c r="AA247" s="24"/>
    </row>
    <row r="248" spans="2:27" ht="18" customHeight="1" x14ac:dyDescent="0.25">
      <c r="B248" s="46"/>
      <c r="C248" s="47"/>
      <c r="D248" s="48"/>
      <c r="E248" s="48"/>
      <c r="F248" s="48"/>
      <c r="G248" s="48"/>
      <c r="H248" s="79"/>
      <c r="I248" s="79"/>
      <c r="J248" s="48"/>
      <c r="K248" s="48"/>
      <c r="L248" s="48"/>
      <c r="M248" s="79"/>
      <c r="N248" s="79"/>
      <c r="O248" s="48"/>
      <c r="P248" s="48"/>
      <c r="R248" s="89"/>
      <c r="S248" s="13"/>
      <c r="T248" s="14"/>
      <c r="U248" s="15"/>
      <c r="V248" s="16"/>
      <c r="W248" s="13"/>
      <c r="X248" s="15"/>
      <c r="Y248" s="19"/>
      <c r="Z248" s="23"/>
      <c r="AA248" s="24"/>
    </row>
    <row r="249" spans="2:27" ht="18" customHeight="1" x14ac:dyDescent="0.25">
      <c r="B249" s="46"/>
      <c r="C249" s="47"/>
      <c r="D249" s="48"/>
      <c r="E249" s="48"/>
      <c r="F249" s="48"/>
      <c r="G249" s="48"/>
      <c r="H249" s="79"/>
      <c r="I249" s="79"/>
      <c r="J249" s="48"/>
      <c r="K249" s="48"/>
      <c r="L249" s="48"/>
      <c r="M249" s="79"/>
      <c r="N249" s="79"/>
      <c r="O249" s="48"/>
      <c r="P249" s="48"/>
      <c r="R249" s="89"/>
      <c r="S249" s="13"/>
      <c r="T249" s="14"/>
      <c r="U249" s="15"/>
      <c r="V249" s="16"/>
      <c r="W249" s="13"/>
      <c r="X249" s="15"/>
      <c r="Y249" s="19"/>
      <c r="Z249" s="23"/>
      <c r="AA249" s="24"/>
    </row>
    <row r="250" spans="2:27" ht="18" customHeight="1" x14ac:dyDescent="0.25">
      <c r="B250" s="46"/>
      <c r="C250" s="47"/>
      <c r="D250" s="48"/>
      <c r="E250" s="48"/>
      <c r="F250" s="48"/>
      <c r="G250" s="48"/>
      <c r="H250" s="79"/>
      <c r="I250" s="79"/>
      <c r="J250" s="48"/>
      <c r="K250" s="48"/>
      <c r="L250" s="48"/>
      <c r="M250" s="79"/>
      <c r="N250" s="79"/>
      <c r="O250" s="48"/>
      <c r="P250" s="48"/>
      <c r="R250" s="89"/>
      <c r="S250" s="13"/>
      <c r="T250" s="14"/>
      <c r="U250" s="15"/>
      <c r="V250" s="16"/>
      <c r="W250" s="13"/>
      <c r="X250" s="15"/>
      <c r="Y250" s="19"/>
      <c r="Z250" s="23"/>
      <c r="AA250" s="24"/>
    </row>
    <row r="251" spans="2:27" ht="18" customHeight="1" x14ac:dyDescent="0.25">
      <c r="B251" s="46"/>
      <c r="C251" s="47"/>
      <c r="D251" s="48"/>
      <c r="E251" s="48"/>
      <c r="F251" s="48"/>
      <c r="G251" s="48"/>
      <c r="H251" s="79"/>
      <c r="I251" s="79"/>
      <c r="J251" s="48"/>
      <c r="K251" s="48"/>
      <c r="L251" s="48"/>
      <c r="M251" s="79"/>
      <c r="N251" s="79"/>
      <c r="O251" s="48"/>
      <c r="P251" s="48"/>
      <c r="R251" s="89"/>
      <c r="S251" s="13"/>
      <c r="T251" s="14"/>
      <c r="U251" s="15"/>
      <c r="V251" s="16"/>
      <c r="W251" s="13"/>
      <c r="X251" s="15"/>
      <c r="Y251" s="19"/>
      <c r="Z251" s="23"/>
      <c r="AA251" s="24"/>
    </row>
    <row r="252" spans="2:27" ht="18" customHeight="1" x14ac:dyDescent="0.25">
      <c r="B252" s="46"/>
      <c r="C252" s="47"/>
      <c r="D252" s="48"/>
      <c r="E252" s="48"/>
      <c r="F252" s="48"/>
      <c r="G252" s="48"/>
      <c r="H252" s="79"/>
      <c r="I252" s="79"/>
      <c r="J252" s="48"/>
      <c r="K252" s="48"/>
      <c r="L252" s="48"/>
      <c r="M252" s="79"/>
      <c r="N252" s="79"/>
      <c r="O252" s="48"/>
      <c r="P252" s="48"/>
      <c r="R252" s="89"/>
      <c r="S252" s="13"/>
      <c r="T252" s="14"/>
      <c r="U252" s="15"/>
      <c r="V252" s="16"/>
      <c r="W252" s="13"/>
      <c r="X252" s="15"/>
      <c r="Y252" s="19"/>
      <c r="Z252" s="23"/>
      <c r="AA252" s="24"/>
    </row>
    <row r="253" spans="2:27" ht="18" customHeight="1" x14ac:dyDescent="0.25">
      <c r="B253" s="46"/>
      <c r="C253" s="47"/>
      <c r="D253" s="48"/>
      <c r="E253" s="48"/>
      <c r="F253" s="48"/>
      <c r="G253" s="48"/>
      <c r="H253" s="79"/>
      <c r="I253" s="79"/>
      <c r="J253" s="48"/>
      <c r="K253" s="48"/>
      <c r="L253" s="48"/>
      <c r="M253" s="79"/>
      <c r="N253" s="79"/>
      <c r="O253" s="48"/>
      <c r="P253" s="48"/>
      <c r="R253" s="89"/>
      <c r="S253" s="13"/>
      <c r="T253" s="14"/>
      <c r="U253" s="15"/>
      <c r="V253" s="16"/>
      <c r="W253" s="13"/>
      <c r="X253" s="15"/>
      <c r="Y253" s="19"/>
      <c r="Z253" s="23"/>
      <c r="AA253" s="24"/>
    </row>
    <row r="254" spans="2:27" ht="18" customHeight="1" x14ac:dyDescent="0.25">
      <c r="B254" s="46"/>
      <c r="C254" s="47"/>
      <c r="D254" s="48"/>
      <c r="E254" s="48"/>
      <c r="F254" s="48"/>
      <c r="G254" s="48"/>
      <c r="H254" s="79"/>
      <c r="I254" s="79"/>
      <c r="J254" s="48"/>
      <c r="K254" s="48"/>
      <c r="L254" s="48"/>
      <c r="M254" s="79"/>
      <c r="N254" s="79"/>
      <c r="O254" s="48"/>
      <c r="P254" s="48"/>
      <c r="R254" s="89"/>
      <c r="S254" s="13"/>
      <c r="T254" s="14"/>
      <c r="U254" s="15"/>
      <c r="V254" s="16"/>
      <c r="W254" s="13"/>
      <c r="X254" s="15"/>
      <c r="Y254" s="19"/>
      <c r="Z254" s="23"/>
      <c r="AA254" s="24"/>
    </row>
    <row r="255" spans="2:27" ht="18" customHeight="1" x14ac:dyDescent="0.25">
      <c r="B255" s="46"/>
      <c r="C255" s="47"/>
      <c r="D255" s="48"/>
      <c r="E255" s="48"/>
      <c r="F255" s="48"/>
      <c r="G255" s="48"/>
      <c r="H255" s="79"/>
      <c r="I255" s="79"/>
      <c r="J255" s="48"/>
      <c r="K255" s="48"/>
      <c r="L255" s="48"/>
      <c r="M255" s="79"/>
      <c r="N255" s="79"/>
      <c r="O255" s="48"/>
      <c r="P255" s="48"/>
      <c r="R255" s="89"/>
      <c r="S255" s="13"/>
      <c r="T255" s="14"/>
      <c r="U255" s="15"/>
      <c r="V255" s="16"/>
      <c r="W255" s="13"/>
      <c r="X255" s="15"/>
      <c r="Y255" s="19"/>
      <c r="Z255" s="23"/>
      <c r="AA255" s="24"/>
    </row>
    <row r="256" spans="2:27" ht="18" customHeight="1" x14ac:dyDescent="0.25">
      <c r="B256" s="46"/>
      <c r="C256" s="47"/>
      <c r="D256" s="48"/>
      <c r="E256" s="48"/>
      <c r="F256" s="48"/>
      <c r="G256" s="48"/>
      <c r="H256" s="79"/>
      <c r="I256" s="79"/>
      <c r="J256" s="48"/>
      <c r="K256" s="48"/>
      <c r="L256" s="48"/>
      <c r="M256" s="79"/>
      <c r="N256" s="79"/>
      <c r="O256" s="48"/>
      <c r="P256" s="48"/>
      <c r="R256" s="89"/>
      <c r="S256" s="13"/>
      <c r="T256" s="14"/>
      <c r="U256" s="15"/>
      <c r="V256" s="16"/>
      <c r="W256" s="13"/>
      <c r="X256" s="15"/>
      <c r="Y256" s="19"/>
      <c r="Z256" s="23"/>
      <c r="AA256" s="24"/>
    </row>
    <row r="257" spans="2:27" ht="18" customHeight="1" x14ac:dyDescent="0.25">
      <c r="B257" s="46"/>
      <c r="C257" s="47"/>
      <c r="D257" s="48"/>
      <c r="E257" s="48"/>
      <c r="F257" s="48"/>
      <c r="G257" s="48"/>
      <c r="H257" s="79"/>
      <c r="I257" s="79"/>
      <c r="J257" s="48"/>
      <c r="K257" s="48"/>
      <c r="L257" s="48"/>
      <c r="M257" s="79"/>
      <c r="N257" s="79"/>
      <c r="O257" s="48"/>
      <c r="P257" s="48"/>
      <c r="R257" s="89"/>
      <c r="S257" s="13"/>
      <c r="T257" s="14"/>
      <c r="U257" s="15"/>
      <c r="V257" s="16"/>
      <c r="W257" s="13"/>
      <c r="X257" s="15"/>
      <c r="Y257" s="19"/>
      <c r="Z257" s="23"/>
      <c r="AA257" s="24"/>
    </row>
    <row r="258" spans="2:27" ht="18" customHeight="1" x14ac:dyDescent="0.25">
      <c r="B258" s="46"/>
      <c r="C258" s="47"/>
      <c r="D258" s="48"/>
      <c r="E258" s="48"/>
      <c r="F258" s="48"/>
      <c r="G258" s="48"/>
      <c r="H258" s="79"/>
      <c r="I258" s="79"/>
      <c r="J258" s="48"/>
      <c r="K258" s="48"/>
      <c r="L258" s="48"/>
      <c r="M258" s="79"/>
      <c r="N258" s="79"/>
      <c r="O258" s="48"/>
      <c r="P258" s="48"/>
      <c r="R258" s="89"/>
      <c r="S258" s="13"/>
      <c r="T258" s="14"/>
      <c r="U258" s="15"/>
      <c r="V258" s="16"/>
      <c r="W258" s="13"/>
      <c r="X258" s="15"/>
      <c r="Y258" s="19"/>
      <c r="Z258" s="23"/>
      <c r="AA258" s="24"/>
    </row>
    <row r="259" spans="2:27" ht="18" customHeight="1" x14ac:dyDescent="0.25">
      <c r="B259" s="46"/>
      <c r="C259" s="47"/>
      <c r="D259" s="48"/>
      <c r="E259" s="48"/>
      <c r="F259" s="48"/>
      <c r="G259" s="48"/>
      <c r="H259" s="79"/>
      <c r="I259" s="79"/>
      <c r="J259" s="48"/>
      <c r="K259" s="48"/>
      <c r="L259" s="48"/>
      <c r="M259" s="79"/>
      <c r="N259" s="79"/>
      <c r="O259" s="48"/>
      <c r="P259" s="48"/>
      <c r="R259" s="89"/>
      <c r="S259" s="13"/>
      <c r="T259" s="14"/>
      <c r="U259" s="15"/>
      <c r="V259" s="16"/>
      <c r="W259" s="13"/>
      <c r="X259" s="15"/>
      <c r="Y259" s="19"/>
      <c r="Z259" s="23"/>
      <c r="AA259" s="24"/>
    </row>
    <row r="260" spans="2:27" ht="18" customHeight="1" x14ac:dyDescent="0.25">
      <c r="B260" s="46"/>
      <c r="C260" s="47"/>
      <c r="D260" s="48"/>
      <c r="E260" s="48"/>
      <c r="F260" s="48"/>
      <c r="G260" s="48"/>
      <c r="H260" s="79"/>
      <c r="I260" s="79"/>
      <c r="J260" s="48"/>
      <c r="K260" s="48"/>
      <c r="L260" s="48"/>
      <c r="M260" s="79"/>
      <c r="N260" s="79"/>
      <c r="O260" s="48"/>
      <c r="P260" s="48"/>
      <c r="R260" s="89"/>
      <c r="S260" s="13"/>
      <c r="T260" s="14"/>
      <c r="U260" s="15"/>
      <c r="V260" s="16"/>
      <c r="W260" s="13"/>
      <c r="X260" s="15"/>
      <c r="Y260" s="19"/>
      <c r="Z260" s="23"/>
      <c r="AA260" s="24"/>
    </row>
    <row r="261" spans="2:27" ht="18" customHeight="1" x14ac:dyDescent="0.25">
      <c r="B261" s="46"/>
      <c r="C261" s="47"/>
      <c r="D261" s="48"/>
      <c r="E261" s="48"/>
      <c r="F261" s="48"/>
      <c r="G261" s="48"/>
      <c r="H261" s="79"/>
      <c r="I261" s="79"/>
      <c r="J261" s="48"/>
      <c r="K261" s="48"/>
      <c r="L261" s="48"/>
      <c r="M261" s="79"/>
      <c r="N261" s="79"/>
      <c r="O261" s="48"/>
      <c r="P261" s="48"/>
      <c r="R261" s="89"/>
      <c r="S261" s="13"/>
      <c r="T261" s="14"/>
      <c r="U261" s="15"/>
      <c r="V261" s="16"/>
      <c r="W261" s="13"/>
      <c r="X261" s="15"/>
      <c r="Y261" s="19"/>
      <c r="Z261" s="23"/>
      <c r="AA261" s="24"/>
    </row>
    <row r="262" spans="2:27" ht="18" customHeight="1" x14ac:dyDescent="0.25">
      <c r="B262" s="46"/>
      <c r="C262" s="47"/>
      <c r="D262" s="48"/>
      <c r="E262" s="48"/>
      <c r="F262" s="48"/>
      <c r="G262" s="48"/>
      <c r="H262" s="79"/>
      <c r="I262" s="79"/>
      <c r="J262" s="48"/>
      <c r="K262" s="48"/>
      <c r="L262" s="48"/>
      <c r="M262" s="79"/>
      <c r="N262" s="79"/>
      <c r="O262" s="48"/>
      <c r="P262" s="48"/>
      <c r="R262" s="89"/>
      <c r="S262" s="13"/>
      <c r="T262" s="14"/>
      <c r="U262" s="15"/>
      <c r="V262" s="16"/>
      <c r="W262" s="13"/>
      <c r="X262" s="15"/>
      <c r="Y262" s="19"/>
      <c r="Z262" s="23"/>
      <c r="AA262" s="24"/>
    </row>
    <row r="263" spans="2:27" ht="18" customHeight="1" x14ac:dyDescent="0.25">
      <c r="B263" s="46"/>
      <c r="C263" s="47"/>
      <c r="D263" s="48"/>
      <c r="E263" s="48"/>
      <c r="F263" s="48"/>
      <c r="G263" s="48"/>
      <c r="H263" s="79"/>
      <c r="I263" s="79"/>
      <c r="J263" s="48"/>
      <c r="K263" s="48"/>
      <c r="L263" s="48"/>
      <c r="M263" s="79"/>
      <c r="N263" s="79"/>
      <c r="O263" s="48"/>
      <c r="P263" s="48"/>
      <c r="R263" s="89"/>
      <c r="S263" s="13"/>
      <c r="T263" s="14"/>
      <c r="U263" s="15"/>
      <c r="V263" s="16"/>
      <c r="W263" s="13"/>
      <c r="X263" s="15"/>
      <c r="Y263" s="19"/>
      <c r="Z263" s="23"/>
      <c r="AA263" s="24"/>
    </row>
    <row r="264" spans="2:27" ht="18" customHeight="1" x14ac:dyDescent="0.25">
      <c r="B264" s="46"/>
      <c r="C264" s="47"/>
      <c r="D264" s="48"/>
      <c r="E264" s="48"/>
      <c r="F264" s="48"/>
      <c r="G264" s="48"/>
      <c r="H264" s="79"/>
      <c r="I264" s="79"/>
      <c r="J264" s="48"/>
      <c r="K264" s="48"/>
      <c r="L264" s="48"/>
      <c r="M264" s="79"/>
      <c r="N264" s="79"/>
      <c r="O264" s="48"/>
      <c r="P264" s="48"/>
      <c r="R264" s="89"/>
      <c r="S264" s="13"/>
      <c r="T264" s="14"/>
      <c r="U264" s="15"/>
      <c r="V264" s="16"/>
      <c r="W264" s="13"/>
      <c r="X264" s="15"/>
      <c r="Y264" s="19"/>
      <c r="Z264" s="23"/>
      <c r="AA264" s="24"/>
    </row>
    <row r="265" spans="2:27" ht="18" customHeight="1" x14ac:dyDescent="0.25">
      <c r="B265" s="46"/>
      <c r="C265" s="47"/>
      <c r="D265" s="48"/>
      <c r="E265" s="48"/>
      <c r="F265" s="48"/>
      <c r="G265" s="48"/>
      <c r="H265" s="79"/>
      <c r="I265" s="79"/>
      <c r="J265" s="48"/>
      <c r="K265" s="48"/>
      <c r="L265" s="48"/>
      <c r="M265" s="79"/>
      <c r="N265" s="79"/>
      <c r="O265" s="48"/>
      <c r="P265" s="48"/>
      <c r="R265" s="89"/>
      <c r="S265" s="13"/>
      <c r="T265" s="14"/>
      <c r="U265" s="15"/>
      <c r="V265" s="16"/>
      <c r="W265" s="13"/>
      <c r="X265" s="15"/>
      <c r="Y265" s="19"/>
      <c r="Z265" s="23"/>
      <c r="AA265" s="24"/>
    </row>
    <row r="266" spans="2:27" ht="18" customHeight="1" x14ac:dyDescent="0.25">
      <c r="B266" s="46"/>
      <c r="C266" s="47"/>
      <c r="D266" s="48"/>
      <c r="E266" s="48"/>
      <c r="F266" s="48"/>
      <c r="G266" s="48"/>
      <c r="H266" s="79"/>
      <c r="I266" s="79"/>
      <c r="J266" s="48"/>
      <c r="K266" s="48"/>
      <c r="L266" s="48"/>
      <c r="M266" s="79"/>
      <c r="N266" s="79"/>
      <c r="O266" s="48"/>
      <c r="P266" s="48"/>
      <c r="R266" s="89"/>
      <c r="S266" s="13"/>
      <c r="T266" s="14"/>
      <c r="U266" s="15"/>
      <c r="V266" s="16"/>
      <c r="W266" s="13"/>
      <c r="X266" s="15"/>
      <c r="Y266" s="19"/>
      <c r="Z266" s="23"/>
      <c r="AA266" s="24"/>
    </row>
    <row r="267" spans="2:27" ht="18" customHeight="1" x14ac:dyDescent="0.25">
      <c r="B267" s="46"/>
      <c r="C267" s="47"/>
      <c r="D267" s="48"/>
      <c r="E267" s="48"/>
      <c r="F267" s="48"/>
      <c r="G267" s="48"/>
      <c r="H267" s="79"/>
      <c r="I267" s="79"/>
      <c r="J267" s="48"/>
      <c r="K267" s="48"/>
      <c r="L267" s="48"/>
      <c r="M267" s="79"/>
      <c r="N267" s="79"/>
      <c r="O267" s="48"/>
      <c r="P267" s="48"/>
      <c r="R267" s="89"/>
      <c r="S267" s="13"/>
      <c r="T267" s="14"/>
      <c r="U267" s="15"/>
      <c r="V267" s="16"/>
      <c r="W267" s="13"/>
      <c r="X267" s="15"/>
      <c r="Y267" s="19"/>
      <c r="Z267" s="23"/>
      <c r="AA267" s="24"/>
    </row>
    <row r="268" spans="2:27" ht="18" customHeight="1" x14ac:dyDescent="0.25">
      <c r="B268" s="46"/>
      <c r="C268" s="47"/>
      <c r="D268" s="48"/>
      <c r="E268" s="48"/>
      <c r="F268" s="48"/>
      <c r="G268" s="48"/>
      <c r="H268" s="79"/>
      <c r="I268" s="79"/>
      <c r="J268" s="48"/>
      <c r="K268" s="48"/>
      <c r="L268" s="48"/>
      <c r="M268" s="79"/>
      <c r="N268" s="79"/>
      <c r="O268" s="48"/>
      <c r="P268" s="48"/>
      <c r="R268" s="89"/>
      <c r="S268" s="13"/>
      <c r="T268" s="14"/>
      <c r="U268" s="15"/>
      <c r="V268" s="16"/>
      <c r="W268" s="13"/>
      <c r="X268" s="15"/>
      <c r="Y268" s="19"/>
      <c r="Z268" s="23"/>
      <c r="AA268" s="24"/>
    </row>
    <row r="269" spans="2:27" ht="18" customHeight="1" x14ac:dyDescent="0.25">
      <c r="B269" s="46"/>
      <c r="C269" s="47"/>
      <c r="D269" s="48"/>
      <c r="E269" s="48"/>
      <c r="F269" s="48"/>
      <c r="G269" s="48"/>
      <c r="H269" s="79"/>
      <c r="I269" s="79"/>
      <c r="J269" s="48"/>
      <c r="K269" s="48"/>
      <c r="L269" s="48"/>
      <c r="M269" s="79"/>
      <c r="N269" s="79"/>
      <c r="O269" s="48"/>
      <c r="P269" s="48"/>
      <c r="R269" s="89"/>
      <c r="S269" s="13"/>
      <c r="T269" s="14"/>
      <c r="U269" s="15"/>
      <c r="V269" s="16"/>
      <c r="W269" s="13"/>
      <c r="X269" s="15"/>
      <c r="Y269" s="19"/>
      <c r="Z269" s="23"/>
      <c r="AA269" s="24"/>
    </row>
    <row r="270" spans="2:27" ht="18" customHeight="1" x14ac:dyDescent="0.25">
      <c r="B270" s="46"/>
      <c r="C270" s="47"/>
      <c r="D270" s="48"/>
      <c r="E270" s="48"/>
      <c r="F270" s="48"/>
      <c r="G270" s="48"/>
      <c r="H270" s="79"/>
      <c r="I270" s="79"/>
      <c r="J270" s="48"/>
      <c r="K270" s="48"/>
      <c r="L270" s="48"/>
      <c r="M270" s="79"/>
      <c r="N270" s="79"/>
      <c r="O270" s="48"/>
      <c r="P270" s="48"/>
      <c r="R270" s="89"/>
      <c r="S270" s="13"/>
      <c r="T270" s="14"/>
      <c r="U270" s="15"/>
      <c r="V270" s="16"/>
      <c r="W270" s="13"/>
      <c r="X270" s="15"/>
      <c r="Y270" s="19"/>
      <c r="Z270" s="23"/>
      <c r="AA270" s="24"/>
    </row>
    <row r="271" spans="2:27" ht="18" customHeight="1" x14ac:dyDescent="0.25">
      <c r="B271" s="46"/>
      <c r="C271" s="47"/>
      <c r="D271" s="48"/>
      <c r="E271" s="48"/>
      <c r="F271" s="48"/>
      <c r="G271" s="48"/>
      <c r="H271" s="79"/>
      <c r="I271" s="79"/>
      <c r="J271" s="48"/>
      <c r="K271" s="48"/>
      <c r="L271" s="48"/>
      <c r="M271" s="79"/>
      <c r="N271" s="79"/>
      <c r="O271" s="48"/>
      <c r="P271" s="48"/>
      <c r="R271" s="89"/>
      <c r="S271" s="13"/>
      <c r="T271" s="14"/>
      <c r="U271" s="15"/>
      <c r="V271" s="16"/>
      <c r="W271" s="13"/>
      <c r="X271" s="15"/>
      <c r="Y271" s="19"/>
      <c r="Z271" s="23"/>
      <c r="AA271" s="24"/>
    </row>
    <row r="272" spans="2:27" ht="18" customHeight="1" x14ac:dyDescent="0.25">
      <c r="B272" s="46"/>
      <c r="C272" s="47"/>
      <c r="D272" s="48"/>
      <c r="E272" s="48"/>
      <c r="F272" s="48"/>
      <c r="G272" s="48"/>
      <c r="H272" s="79"/>
      <c r="I272" s="79"/>
      <c r="J272" s="48"/>
      <c r="K272" s="48"/>
      <c r="L272" s="48"/>
      <c r="M272" s="79"/>
      <c r="N272" s="79"/>
      <c r="O272" s="48"/>
      <c r="P272" s="48"/>
      <c r="R272" s="89"/>
      <c r="S272" s="13"/>
      <c r="T272" s="14"/>
      <c r="U272" s="15"/>
      <c r="V272" s="16"/>
      <c r="W272" s="13"/>
      <c r="X272" s="15"/>
      <c r="Y272" s="19"/>
      <c r="Z272" s="23"/>
      <c r="AA272" s="24"/>
    </row>
    <row r="273" spans="2:27" ht="18" customHeight="1" x14ac:dyDescent="0.25">
      <c r="B273" s="46"/>
      <c r="C273" s="47"/>
      <c r="D273" s="48"/>
      <c r="E273" s="48"/>
      <c r="F273" s="48"/>
      <c r="G273" s="48"/>
      <c r="H273" s="79"/>
      <c r="I273" s="79"/>
      <c r="J273" s="48"/>
      <c r="K273" s="48"/>
      <c r="L273" s="48"/>
      <c r="M273" s="79"/>
      <c r="N273" s="79"/>
      <c r="O273" s="48"/>
      <c r="P273" s="48"/>
      <c r="R273" s="89"/>
      <c r="S273" s="13"/>
      <c r="T273" s="14"/>
      <c r="U273" s="15"/>
      <c r="V273" s="16"/>
      <c r="W273" s="13"/>
      <c r="X273" s="15"/>
      <c r="Y273" s="19"/>
      <c r="Z273" s="23"/>
      <c r="AA273" s="24"/>
    </row>
    <row r="274" spans="2:27" ht="18" customHeight="1" x14ac:dyDescent="0.25">
      <c r="B274" s="46"/>
      <c r="C274" s="47"/>
      <c r="D274" s="48"/>
      <c r="E274" s="48"/>
      <c r="F274" s="48"/>
      <c r="G274" s="48"/>
      <c r="H274" s="79"/>
      <c r="I274" s="79"/>
      <c r="J274" s="48"/>
      <c r="K274" s="48"/>
      <c r="L274" s="48"/>
      <c r="M274" s="79"/>
      <c r="N274" s="79"/>
      <c r="O274" s="48"/>
      <c r="P274" s="48"/>
      <c r="R274" s="89"/>
      <c r="S274" s="13"/>
      <c r="T274" s="14"/>
      <c r="U274" s="15"/>
      <c r="V274" s="16"/>
      <c r="W274" s="13"/>
      <c r="X274" s="15"/>
      <c r="Y274" s="19"/>
      <c r="Z274" s="23"/>
      <c r="AA274" s="24"/>
    </row>
    <row r="275" spans="2:27" ht="18" customHeight="1" x14ac:dyDescent="0.25">
      <c r="B275" s="46"/>
      <c r="C275" s="47"/>
      <c r="D275" s="48"/>
      <c r="E275" s="48"/>
      <c r="F275" s="48"/>
      <c r="G275" s="48"/>
      <c r="H275" s="79"/>
      <c r="I275" s="79"/>
      <c r="J275" s="48"/>
      <c r="K275" s="48"/>
      <c r="L275" s="48"/>
      <c r="M275" s="79"/>
      <c r="N275" s="79"/>
      <c r="O275" s="48"/>
      <c r="P275" s="48"/>
      <c r="R275" s="89"/>
      <c r="S275" s="13"/>
      <c r="T275" s="14"/>
      <c r="U275" s="15"/>
      <c r="V275" s="16"/>
      <c r="W275" s="13"/>
      <c r="X275" s="15"/>
      <c r="Y275" s="19"/>
      <c r="Z275" s="23"/>
      <c r="AA275" s="24"/>
    </row>
    <row r="276" spans="2:27" ht="18" customHeight="1" x14ac:dyDescent="0.25">
      <c r="B276" s="46"/>
      <c r="C276" s="47"/>
      <c r="D276" s="48"/>
      <c r="E276" s="48"/>
      <c r="F276" s="48"/>
      <c r="G276" s="48"/>
      <c r="H276" s="79"/>
      <c r="I276" s="79"/>
      <c r="J276" s="48"/>
      <c r="K276" s="48"/>
      <c r="L276" s="48"/>
      <c r="M276" s="79"/>
      <c r="N276" s="79"/>
      <c r="O276" s="48"/>
      <c r="P276" s="48"/>
      <c r="R276" s="89"/>
      <c r="S276" s="13"/>
      <c r="T276" s="14"/>
      <c r="U276" s="15"/>
      <c r="V276" s="16"/>
      <c r="W276" s="13"/>
      <c r="X276" s="15"/>
      <c r="Y276" s="19"/>
      <c r="Z276" s="23"/>
      <c r="AA276" s="24"/>
    </row>
    <row r="277" spans="2:27" ht="18" customHeight="1" x14ac:dyDescent="0.25">
      <c r="B277" s="46"/>
      <c r="C277" s="47"/>
      <c r="D277" s="48"/>
      <c r="E277" s="48"/>
      <c r="F277" s="48"/>
      <c r="G277" s="48"/>
      <c r="H277" s="79"/>
      <c r="I277" s="79"/>
      <c r="J277" s="48"/>
      <c r="K277" s="48"/>
      <c r="L277" s="48"/>
      <c r="M277" s="79"/>
      <c r="N277" s="79"/>
      <c r="O277" s="48"/>
      <c r="P277" s="48"/>
      <c r="R277" s="89"/>
      <c r="S277" s="13"/>
      <c r="T277" s="14"/>
      <c r="U277" s="15"/>
      <c r="V277" s="16"/>
      <c r="W277" s="13"/>
      <c r="X277" s="15"/>
      <c r="Y277" s="19"/>
      <c r="Z277" s="23"/>
      <c r="AA277" s="24"/>
    </row>
    <row r="278" spans="2:27" ht="18" customHeight="1" x14ac:dyDescent="0.25">
      <c r="B278" s="46"/>
      <c r="C278" s="47"/>
      <c r="D278" s="48"/>
      <c r="E278" s="48"/>
      <c r="F278" s="48"/>
      <c r="G278" s="48"/>
      <c r="H278" s="79"/>
      <c r="I278" s="79"/>
      <c r="J278" s="48"/>
      <c r="K278" s="48"/>
      <c r="L278" s="48"/>
      <c r="M278" s="79"/>
      <c r="N278" s="79"/>
      <c r="O278" s="48"/>
      <c r="P278" s="48"/>
      <c r="R278" s="89"/>
      <c r="S278" s="13"/>
      <c r="T278" s="14"/>
      <c r="U278" s="15"/>
      <c r="V278" s="16"/>
      <c r="W278" s="13"/>
      <c r="X278" s="15"/>
      <c r="Y278" s="19"/>
      <c r="Z278" s="23"/>
      <c r="AA278" s="24"/>
    </row>
    <row r="279" spans="2:27" ht="18" customHeight="1" x14ac:dyDescent="0.25">
      <c r="B279" s="46"/>
      <c r="C279" s="47"/>
      <c r="D279" s="48"/>
      <c r="E279" s="48"/>
      <c r="F279" s="48"/>
      <c r="G279" s="48"/>
      <c r="H279" s="79"/>
      <c r="I279" s="79"/>
      <c r="J279" s="48"/>
      <c r="K279" s="48"/>
      <c r="L279" s="48"/>
      <c r="M279" s="79"/>
      <c r="N279" s="79"/>
      <c r="O279" s="48"/>
      <c r="P279" s="48"/>
      <c r="R279" s="89"/>
      <c r="S279" s="13"/>
      <c r="T279" s="14"/>
      <c r="U279" s="15"/>
      <c r="V279" s="16"/>
      <c r="W279" s="13"/>
      <c r="X279" s="15"/>
      <c r="Y279" s="19"/>
      <c r="Z279" s="23"/>
      <c r="AA279" s="24"/>
    </row>
    <row r="280" spans="2:27" ht="18" customHeight="1" x14ac:dyDescent="0.25">
      <c r="B280" s="46"/>
      <c r="C280" s="47"/>
      <c r="D280" s="48"/>
      <c r="E280" s="48"/>
      <c r="F280" s="48"/>
      <c r="G280" s="48"/>
      <c r="H280" s="79"/>
      <c r="I280" s="79"/>
      <c r="J280" s="48"/>
      <c r="K280" s="48"/>
      <c r="L280" s="48"/>
      <c r="M280" s="79"/>
      <c r="N280" s="79"/>
      <c r="O280" s="48"/>
      <c r="P280" s="48"/>
      <c r="R280" s="89"/>
      <c r="S280" s="13"/>
      <c r="T280" s="14"/>
      <c r="U280" s="15"/>
      <c r="V280" s="16"/>
      <c r="W280" s="13"/>
      <c r="X280" s="15"/>
      <c r="Y280" s="19"/>
      <c r="Z280" s="23"/>
      <c r="AA280" s="24"/>
    </row>
    <row r="281" spans="2:27" ht="18" customHeight="1" x14ac:dyDescent="0.25">
      <c r="B281" s="46"/>
      <c r="C281" s="47"/>
      <c r="D281" s="48"/>
      <c r="E281" s="48"/>
      <c r="F281" s="48"/>
      <c r="G281" s="48"/>
      <c r="H281" s="79"/>
      <c r="I281" s="79"/>
      <c r="J281" s="48"/>
      <c r="K281" s="48"/>
      <c r="L281" s="48"/>
      <c r="M281" s="79"/>
      <c r="N281" s="79"/>
      <c r="O281" s="48"/>
      <c r="P281" s="48"/>
    </row>
    <row r="282" spans="2:27" ht="18" customHeight="1" x14ac:dyDescent="0.25">
      <c r="B282" s="46"/>
      <c r="C282" s="47"/>
      <c r="D282" s="48"/>
      <c r="E282" s="48"/>
      <c r="F282" s="48"/>
      <c r="G282" s="48"/>
      <c r="H282" s="79"/>
      <c r="I282" s="79"/>
      <c r="J282" s="48"/>
      <c r="K282" s="48"/>
      <c r="L282" s="48"/>
      <c r="M282" s="79"/>
      <c r="N282" s="79"/>
      <c r="O282" s="48"/>
      <c r="P282" s="48"/>
    </row>
    <row r="283" spans="2:27" ht="18" customHeight="1" x14ac:dyDescent="0.25">
      <c r="B283" s="46"/>
      <c r="C283" s="47"/>
      <c r="D283" s="48"/>
      <c r="E283" s="48"/>
      <c r="F283" s="48"/>
      <c r="G283" s="48"/>
      <c r="H283" s="79"/>
      <c r="I283" s="79"/>
      <c r="J283" s="48"/>
      <c r="K283" s="48"/>
      <c r="L283" s="48"/>
      <c r="M283" s="79"/>
      <c r="N283" s="79"/>
      <c r="O283" s="48"/>
      <c r="P283" s="48"/>
    </row>
    <row r="284" spans="2:27" ht="18" customHeight="1" x14ac:dyDescent="0.25">
      <c r="B284" s="46"/>
      <c r="C284" s="47"/>
      <c r="D284" s="48"/>
      <c r="E284" s="48"/>
      <c r="F284" s="48"/>
      <c r="G284" s="48"/>
      <c r="H284" s="79"/>
      <c r="I284" s="79"/>
      <c r="J284" s="48"/>
      <c r="K284" s="48"/>
      <c r="L284" s="48"/>
      <c r="M284" s="79"/>
      <c r="N284" s="79"/>
      <c r="O284" s="48"/>
      <c r="P284" s="48"/>
    </row>
    <row r="285" spans="2:27" ht="18" customHeight="1" x14ac:dyDescent="0.25">
      <c r="B285" s="46"/>
      <c r="C285" s="47"/>
      <c r="D285" s="48"/>
      <c r="E285" s="48"/>
      <c r="F285" s="48"/>
      <c r="G285" s="48"/>
      <c r="H285" s="79"/>
      <c r="I285" s="79"/>
      <c r="J285" s="48"/>
      <c r="K285" s="48"/>
      <c r="L285" s="48"/>
      <c r="M285" s="79"/>
      <c r="N285" s="79"/>
      <c r="O285" s="48"/>
      <c r="P285" s="48"/>
    </row>
    <row r="286" spans="2:27" ht="18" customHeight="1" x14ac:dyDescent="0.25">
      <c r="B286" s="46"/>
      <c r="C286" s="47"/>
      <c r="D286" s="48"/>
      <c r="E286" s="48"/>
      <c r="F286" s="48"/>
      <c r="G286" s="48"/>
      <c r="H286" s="79"/>
      <c r="I286" s="79"/>
      <c r="J286" s="48"/>
      <c r="K286" s="48"/>
      <c r="L286" s="48"/>
      <c r="M286" s="79"/>
      <c r="N286" s="79"/>
      <c r="O286" s="48"/>
      <c r="P286" s="48"/>
    </row>
    <row r="287" spans="2:27" ht="18" customHeight="1" x14ac:dyDescent="0.25">
      <c r="B287" s="46"/>
      <c r="C287" s="47"/>
      <c r="D287" s="48"/>
      <c r="E287" s="48"/>
      <c r="F287" s="48"/>
      <c r="G287" s="48"/>
      <c r="H287" s="79"/>
      <c r="I287" s="79"/>
      <c r="J287" s="48"/>
      <c r="K287" s="48"/>
      <c r="L287" s="48"/>
      <c r="M287" s="79"/>
      <c r="N287" s="79"/>
      <c r="O287" s="48"/>
      <c r="P287" s="48"/>
    </row>
    <row r="288" spans="2:27" ht="18" customHeight="1" x14ac:dyDescent="0.25">
      <c r="B288" s="46"/>
      <c r="C288" s="47"/>
      <c r="D288" s="48"/>
      <c r="E288" s="48"/>
      <c r="F288" s="48"/>
      <c r="G288" s="48"/>
      <c r="H288" s="79"/>
      <c r="I288" s="79"/>
      <c r="J288" s="48"/>
      <c r="K288" s="48"/>
      <c r="L288" s="48"/>
      <c r="M288" s="79"/>
      <c r="N288" s="79"/>
      <c r="O288" s="48"/>
      <c r="P288" s="48"/>
    </row>
    <row r="289" spans="2:27" ht="18" customHeight="1" x14ac:dyDescent="0.25">
      <c r="B289" s="46"/>
      <c r="C289" s="81"/>
      <c r="D289" s="64"/>
      <c r="E289" s="64"/>
      <c r="F289" s="64"/>
      <c r="G289" s="64"/>
      <c r="H289" s="108"/>
      <c r="I289" s="68"/>
      <c r="J289" s="82"/>
      <c r="K289" s="82"/>
      <c r="L289" s="82"/>
      <c r="M289" s="68"/>
      <c r="N289" s="68"/>
      <c r="O289" s="82"/>
      <c r="P289" s="82"/>
    </row>
    <row r="290" spans="2:27" ht="18" customHeight="1" x14ac:dyDescent="0.25"/>
    <row r="291" spans="2:27" ht="27" customHeight="1" x14ac:dyDescent="0.25"/>
    <row r="292" spans="2:27" ht="18" customHeight="1" x14ac:dyDescent="0.25">
      <c r="B292" s="46"/>
      <c r="C292" s="47"/>
      <c r="D292" s="48"/>
      <c r="E292" s="48"/>
      <c r="F292" s="48"/>
      <c r="G292" s="48"/>
      <c r="H292" s="79"/>
      <c r="I292" s="79"/>
      <c r="J292" s="48"/>
      <c r="K292" s="48"/>
      <c r="L292" s="48"/>
      <c r="M292" s="79"/>
      <c r="N292" s="79"/>
      <c r="O292" s="48"/>
      <c r="P292" s="48"/>
    </row>
    <row r="293" spans="2:27" ht="18" customHeight="1" x14ac:dyDescent="0.25">
      <c r="B293" s="46"/>
      <c r="C293" s="47"/>
      <c r="D293" s="48"/>
      <c r="E293" s="48"/>
      <c r="F293" s="48"/>
      <c r="G293" s="48"/>
      <c r="H293" s="79"/>
      <c r="I293" s="79"/>
      <c r="J293" s="48"/>
      <c r="K293" s="48"/>
      <c r="L293" s="48"/>
      <c r="M293" s="79"/>
      <c r="N293" s="79"/>
      <c r="O293" s="48"/>
      <c r="P293" s="48"/>
    </row>
    <row r="294" spans="2:27" ht="18" customHeight="1" x14ac:dyDescent="0.25">
      <c r="B294" s="46"/>
      <c r="C294" s="47"/>
      <c r="D294" s="48"/>
      <c r="E294" s="48"/>
      <c r="F294" s="48"/>
      <c r="G294" s="48"/>
      <c r="H294" s="79"/>
      <c r="I294" s="79"/>
      <c r="J294" s="48"/>
      <c r="K294" s="48"/>
      <c r="L294" s="48"/>
      <c r="M294" s="79"/>
      <c r="N294" s="79"/>
      <c r="O294" s="48"/>
      <c r="P294" s="48"/>
    </row>
    <row r="295" spans="2:27" ht="18" customHeight="1" x14ac:dyDescent="0.25">
      <c r="B295" s="46"/>
      <c r="C295" s="47"/>
      <c r="D295" s="48"/>
      <c r="E295" s="48"/>
      <c r="F295" s="48"/>
      <c r="G295" s="48"/>
      <c r="H295" s="79"/>
      <c r="I295" s="79"/>
      <c r="J295" s="48"/>
      <c r="K295" s="48"/>
      <c r="L295" s="48"/>
      <c r="M295" s="79"/>
      <c r="N295" s="79"/>
      <c r="O295" s="48"/>
      <c r="P295" s="48"/>
    </row>
    <row r="296" spans="2:27" ht="18" customHeight="1" x14ac:dyDescent="0.25">
      <c r="B296" s="46"/>
      <c r="C296" s="47"/>
      <c r="D296" s="48"/>
      <c r="E296" s="48"/>
      <c r="F296" s="48"/>
      <c r="G296" s="48"/>
      <c r="H296" s="79"/>
      <c r="I296" s="79"/>
      <c r="J296" s="48"/>
      <c r="K296" s="48"/>
      <c r="L296" s="48"/>
      <c r="M296" s="79"/>
      <c r="N296" s="79"/>
      <c r="O296" s="48"/>
      <c r="P296" s="48"/>
    </row>
    <row r="297" spans="2:27" ht="18" customHeight="1" x14ac:dyDescent="0.25">
      <c r="B297" s="46"/>
      <c r="C297" s="47"/>
      <c r="D297" s="48"/>
      <c r="E297" s="48"/>
      <c r="F297" s="48"/>
      <c r="G297" s="48"/>
      <c r="H297" s="79"/>
      <c r="I297" s="79"/>
      <c r="J297" s="48"/>
      <c r="K297" s="48"/>
      <c r="L297" s="48"/>
      <c r="M297" s="79"/>
      <c r="N297" s="79"/>
      <c r="O297" s="48"/>
      <c r="P297" s="48"/>
      <c r="R297" s="89"/>
      <c r="S297" s="13"/>
      <c r="T297" s="14"/>
      <c r="U297" s="15"/>
      <c r="V297" s="16"/>
      <c r="W297" s="13"/>
      <c r="X297" s="15"/>
      <c r="Y297" s="19"/>
      <c r="Z297" s="23"/>
      <c r="AA297" s="24"/>
    </row>
    <row r="298" spans="2:27" ht="18" customHeight="1" x14ac:dyDescent="0.25">
      <c r="B298" s="46"/>
      <c r="C298" s="47"/>
      <c r="D298" s="48"/>
      <c r="E298" s="48"/>
      <c r="F298" s="48"/>
      <c r="G298" s="48"/>
      <c r="H298" s="79"/>
      <c r="I298" s="79"/>
      <c r="J298" s="48"/>
      <c r="K298" s="48"/>
      <c r="L298" s="48"/>
      <c r="M298" s="79"/>
      <c r="N298" s="79"/>
      <c r="O298" s="48"/>
      <c r="P298" s="48"/>
    </row>
    <row r="299" spans="2:27" ht="18" customHeight="1" x14ac:dyDescent="0.25">
      <c r="B299" s="46"/>
      <c r="C299" s="47"/>
      <c r="D299" s="48"/>
      <c r="E299" s="48"/>
      <c r="F299" s="48"/>
      <c r="G299" s="92"/>
      <c r="H299" s="79"/>
      <c r="I299" s="79"/>
      <c r="J299" s="48"/>
      <c r="K299" s="48"/>
      <c r="L299" s="48"/>
      <c r="M299" s="79"/>
      <c r="N299" s="79"/>
      <c r="O299" s="48"/>
      <c r="P299" s="48"/>
    </row>
    <row r="300" spans="2:27" ht="18" customHeight="1" x14ac:dyDescent="0.25">
      <c r="B300" s="46"/>
      <c r="C300" s="47"/>
      <c r="D300" s="48"/>
      <c r="E300" s="48"/>
      <c r="F300" s="48"/>
      <c r="G300" s="48"/>
      <c r="H300" s="79"/>
      <c r="I300" s="79"/>
      <c r="J300" s="48"/>
      <c r="K300" s="48"/>
      <c r="L300" s="48"/>
      <c r="M300" s="79"/>
      <c r="N300" s="79"/>
      <c r="O300" s="48"/>
      <c r="P300" s="48"/>
    </row>
    <row r="301" spans="2:27" ht="18" customHeight="1" x14ac:dyDescent="0.25">
      <c r="B301" s="46"/>
      <c r="C301" s="47"/>
      <c r="D301" s="48"/>
      <c r="E301" s="48"/>
      <c r="F301" s="48"/>
      <c r="G301" s="48"/>
      <c r="H301" s="79"/>
      <c r="I301" s="79"/>
      <c r="J301" s="48"/>
      <c r="K301" s="48"/>
      <c r="L301" s="48"/>
      <c r="M301" s="79"/>
      <c r="N301" s="79"/>
      <c r="O301" s="48"/>
      <c r="P301" s="48"/>
    </row>
    <row r="302" spans="2:27" ht="18" customHeight="1" x14ac:dyDescent="0.25">
      <c r="B302" s="46"/>
      <c r="C302" s="47"/>
      <c r="D302" s="48"/>
      <c r="E302" s="48"/>
      <c r="F302" s="48"/>
      <c r="G302" s="48"/>
      <c r="H302" s="79"/>
      <c r="I302" s="79"/>
      <c r="J302" s="48"/>
      <c r="K302" s="48"/>
      <c r="L302" s="48"/>
      <c r="M302" s="79"/>
      <c r="N302" s="79"/>
      <c r="O302" s="48"/>
      <c r="P302" s="48"/>
    </row>
    <row r="303" spans="2:27" ht="18" customHeight="1" x14ac:dyDescent="0.25">
      <c r="B303" s="46"/>
      <c r="C303" s="47"/>
      <c r="D303" s="48"/>
      <c r="E303" s="48"/>
      <c r="F303" s="48"/>
      <c r="G303" s="48"/>
      <c r="H303" s="79"/>
      <c r="I303" s="79"/>
      <c r="J303" s="48"/>
      <c r="K303" s="48"/>
      <c r="L303" s="48"/>
      <c r="M303" s="79"/>
      <c r="N303" s="79"/>
      <c r="O303" s="48"/>
      <c r="P303" s="48"/>
    </row>
    <row r="304" spans="2:27" ht="18" customHeight="1" x14ac:dyDescent="0.25">
      <c r="B304" s="46"/>
      <c r="C304" s="47"/>
      <c r="D304" s="48"/>
      <c r="E304" s="48"/>
      <c r="F304" s="48"/>
      <c r="G304" s="48"/>
      <c r="H304" s="79"/>
      <c r="I304" s="79"/>
      <c r="J304" s="48"/>
      <c r="K304" s="48"/>
      <c r="L304" s="48"/>
      <c r="M304" s="79"/>
      <c r="N304" s="79"/>
      <c r="O304" s="48"/>
      <c r="P304" s="48"/>
    </row>
    <row r="305" spans="2:17" ht="18" customHeight="1" x14ac:dyDescent="0.25">
      <c r="B305" s="46"/>
      <c r="C305" s="47"/>
      <c r="D305" s="48"/>
      <c r="E305" s="48"/>
      <c r="F305" s="48"/>
      <c r="G305" s="48"/>
      <c r="H305" s="79"/>
      <c r="I305" s="79"/>
      <c r="J305" s="48"/>
      <c r="K305" s="48"/>
      <c r="L305" s="48"/>
      <c r="M305" s="79"/>
      <c r="N305" s="79"/>
      <c r="O305" s="48"/>
      <c r="P305" s="48"/>
    </row>
    <row r="306" spans="2:17" ht="18" customHeight="1" x14ac:dyDescent="0.25">
      <c r="B306" s="46"/>
      <c r="C306" s="47"/>
      <c r="D306" s="48"/>
      <c r="E306" s="48"/>
      <c r="F306" s="48"/>
      <c r="G306" s="48"/>
      <c r="H306" s="79"/>
      <c r="I306" s="79"/>
      <c r="J306" s="48"/>
      <c r="K306" s="48"/>
      <c r="L306" s="48"/>
      <c r="M306" s="79"/>
      <c r="N306" s="79"/>
      <c r="O306" s="48"/>
      <c r="P306" s="48"/>
    </row>
    <row r="307" spans="2:17" ht="18" customHeight="1" x14ac:dyDescent="0.25">
      <c r="B307" s="46"/>
      <c r="C307" s="47"/>
      <c r="D307" s="48"/>
      <c r="E307" s="48"/>
      <c r="F307" s="48"/>
      <c r="G307" s="48"/>
      <c r="H307" s="79"/>
      <c r="I307" s="79"/>
      <c r="J307" s="48"/>
      <c r="K307" s="48"/>
      <c r="L307" s="48"/>
      <c r="M307" s="79"/>
      <c r="N307" s="79"/>
      <c r="O307" s="48"/>
      <c r="P307" s="48"/>
    </row>
    <row r="308" spans="2:17" ht="18" customHeight="1" x14ac:dyDescent="0.25">
      <c r="B308" s="46"/>
      <c r="C308" s="47"/>
      <c r="D308" s="48"/>
      <c r="E308" s="48"/>
      <c r="F308" s="48"/>
      <c r="G308" s="48"/>
      <c r="H308" s="79"/>
      <c r="I308" s="79"/>
      <c r="J308" s="48"/>
      <c r="K308" s="48"/>
      <c r="L308" s="48"/>
      <c r="M308" s="79"/>
      <c r="N308" s="79"/>
      <c r="O308" s="48"/>
      <c r="P308" s="48"/>
    </row>
    <row r="309" spans="2:17" ht="18" customHeight="1" x14ac:dyDescent="0.25">
      <c r="B309" s="46"/>
      <c r="C309" s="65"/>
      <c r="D309" s="48"/>
      <c r="E309" s="48"/>
      <c r="F309" s="48"/>
      <c r="G309" s="48"/>
      <c r="H309" s="93"/>
      <c r="I309" s="46"/>
      <c r="J309" s="53"/>
      <c r="K309" s="53"/>
      <c r="L309" s="48"/>
      <c r="M309" s="46"/>
      <c r="N309" s="46"/>
      <c r="O309" s="53"/>
      <c r="P309" s="53"/>
    </row>
    <row r="310" spans="2:17" s="51" customFormat="1" ht="18" customHeight="1" x14ac:dyDescent="0.25">
      <c r="B310" s="46"/>
      <c r="C310" s="65"/>
      <c r="D310" s="48"/>
      <c r="E310" s="48"/>
      <c r="F310" s="48"/>
      <c r="G310" s="48"/>
      <c r="H310" s="46"/>
      <c r="I310" s="46"/>
      <c r="J310" s="53"/>
      <c r="K310" s="53"/>
      <c r="L310" s="48"/>
      <c r="M310" s="46"/>
      <c r="N310" s="46"/>
      <c r="O310" s="53"/>
      <c r="P310" s="53"/>
      <c r="Q310" s="87"/>
    </row>
    <row r="311" spans="2:17" ht="18" customHeight="1" x14ac:dyDescent="0.25">
      <c r="B311" s="46"/>
      <c r="C311" s="65"/>
      <c r="D311" s="48"/>
      <c r="E311" s="48"/>
      <c r="F311" s="48"/>
      <c r="G311" s="48"/>
      <c r="H311" s="46"/>
      <c r="I311" s="46"/>
      <c r="J311" s="53"/>
      <c r="K311" s="53"/>
      <c r="L311" s="48"/>
      <c r="M311" s="46"/>
      <c r="N311" s="46"/>
      <c r="O311" s="53"/>
      <c r="P311" s="53"/>
    </row>
    <row r="312" spans="2:17" ht="18" customHeight="1" x14ac:dyDescent="0.25">
      <c r="B312" s="46"/>
      <c r="C312" s="65"/>
      <c r="D312" s="48"/>
      <c r="E312" s="48"/>
      <c r="F312" s="48"/>
      <c r="G312" s="48"/>
      <c r="H312" s="46"/>
      <c r="I312" s="46"/>
      <c r="J312" s="53"/>
      <c r="K312" s="53"/>
      <c r="L312" s="48"/>
      <c r="M312" s="46"/>
      <c r="N312" s="46"/>
      <c r="O312" s="53"/>
      <c r="P312" s="53"/>
    </row>
    <row r="313" spans="2:17" ht="18" customHeight="1" x14ac:dyDescent="0.25">
      <c r="B313" s="46"/>
      <c r="C313" s="65"/>
      <c r="D313" s="48"/>
      <c r="E313" s="48"/>
      <c r="F313" s="48"/>
      <c r="G313" s="48"/>
      <c r="H313" s="46"/>
      <c r="I313" s="46"/>
      <c r="J313" s="53"/>
      <c r="K313" s="53"/>
      <c r="L313" s="48"/>
      <c r="M313" s="46"/>
      <c r="N313" s="46"/>
      <c r="O313" s="53"/>
      <c r="P313" s="53"/>
    </row>
    <row r="314" spans="2:17" ht="18" customHeight="1" x14ac:dyDescent="0.25">
      <c r="B314" s="46"/>
      <c r="C314" s="47"/>
      <c r="D314" s="48"/>
      <c r="E314" s="48"/>
      <c r="F314" s="48"/>
      <c r="G314" s="48"/>
      <c r="H314" s="79"/>
      <c r="I314" s="79"/>
      <c r="J314" s="48"/>
      <c r="K314" s="48"/>
      <c r="L314" s="48"/>
      <c r="M314" s="79"/>
      <c r="N314" s="79"/>
      <c r="O314" s="48"/>
      <c r="P314" s="48"/>
    </row>
    <row r="315" spans="2:17" ht="18" customHeight="1" x14ac:dyDescent="0.25">
      <c r="B315" s="46"/>
      <c r="C315" s="47"/>
      <c r="D315" s="48"/>
      <c r="E315" s="48"/>
      <c r="F315" s="48"/>
      <c r="G315" s="48"/>
      <c r="H315" s="79"/>
      <c r="I315" s="79"/>
      <c r="J315" s="48"/>
      <c r="K315" s="48"/>
      <c r="L315" s="48"/>
      <c r="M315" s="79"/>
      <c r="N315" s="79"/>
      <c r="O315" s="48"/>
      <c r="P315" s="48"/>
    </row>
    <row r="316" spans="2:17" ht="18" customHeight="1" x14ac:dyDescent="0.25">
      <c r="B316" s="46"/>
      <c r="C316" s="65"/>
      <c r="D316" s="48"/>
      <c r="E316" s="48"/>
      <c r="F316" s="48"/>
      <c r="G316" s="48"/>
      <c r="H316" s="46"/>
      <c r="I316" s="46"/>
      <c r="J316" s="53"/>
      <c r="K316" s="53"/>
      <c r="L316" s="48"/>
      <c r="M316" s="46"/>
      <c r="N316" s="46"/>
      <c r="O316" s="53"/>
      <c r="P316" s="53"/>
    </row>
    <row r="317" spans="2:17" ht="18" customHeight="1" x14ac:dyDescent="0.25">
      <c r="B317" s="46"/>
      <c r="C317" s="65"/>
      <c r="D317" s="48"/>
      <c r="E317" s="48"/>
      <c r="F317" s="48"/>
      <c r="G317" s="48"/>
      <c r="H317" s="46"/>
      <c r="I317" s="46"/>
      <c r="J317" s="53"/>
      <c r="K317" s="53"/>
      <c r="L317" s="48"/>
      <c r="M317" s="46"/>
      <c r="N317" s="46"/>
      <c r="O317" s="53"/>
      <c r="P317" s="53"/>
    </row>
    <row r="318" spans="2:17" ht="18" customHeight="1" x14ac:dyDescent="0.25">
      <c r="B318" s="46"/>
      <c r="C318" s="65"/>
      <c r="D318" s="48"/>
      <c r="E318" s="48"/>
      <c r="F318" s="48"/>
      <c r="G318" s="48"/>
      <c r="H318" s="46"/>
      <c r="I318" s="46"/>
      <c r="J318" s="53"/>
      <c r="K318" s="53"/>
      <c r="L318" s="48"/>
      <c r="M318" s="46"/>
      <c r="N318" s="46"/>
      <c r="O318" s="53"/>
      <c r="P318" s="53"/>
    </row>
    <row r="319" spans="2:17" ht="18" customHeight="1" x14ac:dyDescent="0.25">
      <c r="B319" s="46"/>
      <c r="C319" s="65"/>
      <c r="D319" s="48"/>
      <c r="E319" s="48"/>
      <c r="F319" s="48"/>
      <c r="G319" s="48"/>
      <c r="H319" s="46"/>
      <c r="I319" s="46"/>
      <c r="J319" s="53"/>
      <c r="K319" s="53"/>
      <c r="L319" s="48"/>
      <c r="M319" s="46"/>
      <c r="N319" s="46"/>
      <c r="O319" s="53"/>
      <c r="P319" s="53"/>
    </row>
    <row r="320" spans="2:17" ht="18" customHeight="1" x14ac:dyDescent="0.25">
      <c r="B320" s="46"/>
      <c r="C320" s="65"/>
      <c r="D320" s="48"/>
      <c r="E320" s="48"/>
      <c r="F320" s="48"/>
      <c r="G320" s="48"/>
      <c r="H320" s="46"/>
      <c r="I320" s="46"/>
      <c r="J320" s="53"/>
      <c r="K320" s="53"/>
      <c r="L320" s="48"/>
      <c r="M320" s="46"/>
      <c r="N320" s="46"/>
      <c r="O320" s="53"/>
      <c r="P320" s="53"/>
    </row>
    <row r="321" spans="2:16" ht="18" customHeight="1" x14ac:dyDescent="0.25">
      <c r="B321" s="46"/>
      <c r="C321" s="65"/>
      <c r="D321" s="48"/>
      <c r="E321" s="64"/>
      <c r="F321" s="48"/>
      <c r="G321" s="48"/>
      <c r="H321" s="46"/>
      <c r="I321" s="46"/>
      <c r="J321" s="53"/>
      <c r="K321" s="53"/>
      <c r="L321" s="48"/>
      <c r="M321" s="46"/>
      <c r="N321" s="46"/>
      <c r="O321" s="53"/>
      <c r="P321" s="53"/>
    </row>
    <row r="322" spans="2:16" ht="18" customHeight="1" x14ac:dyDescent="0.25">
      <c r="B322" s="46"/>
      <c r="C322" s="65"/>
      <c r="D322" s="48"/>
      <c r="E322" s="48"/>
      <c r="F322" s="48"/>
      <c r="G322" s="48"/>
      <c r="H322" s="46"/>
      <c r="I322" s="46"/>
      <c r="J322" s="53"/>
      <c r="K322" s="53"/>
      <c r="L322" s="48"/>
      <c r="M322" s="46"/>
      <c r="N322" s="46"/>
      <c r="O322" s="53"/>
      <c r="P322" s="53"/>
    </row>
    <row r="323" spans="2:16" ht="18" customHeight="1" x14ac:dyDescent="0.25">
      <c r="B323" s="46"/>
      <c r="C323" s="65"/>
      <c r="D323" s="48"/>
      <c r="E323" s="48"/>
      <c r="F323" s="48"/>
      <c r="G323" s="48"/>
      <c r="H323" s="46"/>
      <c r="I323" s="46"/>
      <c r="J323" s="53"/>
      <c r="K323" s="53"/>
      <c r="L323" s="53"/>
      <c r="M323" s="46"/>
      <c r="N323" s="46"/>
      <c r="O323" s="53"/>
      <c r="P323" s="53"/>
    </row>
    <row r="324" spans="2:16" ht="18" customHeight="1" x14ac:dyDescent="0.25">
      <c r="B324" s="46"/>
      <c r="C324" s="47"/>
      <c r="D324" s="48"/>
      <c r="E324" s="48"/>
      <c r="F324" s="48"/>
      <c r="G324" s="48"/>
      <c r="H324" s="46"/>
      <c r="I324" s="46"/>
      <c r="J324" s="53"/>
      <c r="K324" s="48"/>
      <c r="L324" s="48"/>
      <c r="M324" s="79"/>
      <c r="N324" s="79"/>
      <c r="O324" s="48"/>
      <c r="P324" s="48"/>
    </row>
    <row r="325" spans="2:16" ht="18" customHeight="1" x14ac:dyDescent="0.25">
      <c r="B325" s="46"/>
      <c r="C325" s="47"/>
      <c r="D325" s="48"/>
      <c r="E325" s="48"/>
      <c r="F325" s="48"/>
      <c r="G325" s="48"/>
      <c r="H325" s="79"/>
      <c r="I325" s="79"/>
      <c r="J325" s="53"/>
      <c r="K325" s="53"/>
      <c r="L325" s="48"/>
      <c r="M325" s="46"/>
      <c r="N325" s="46"/>
      <c r="O325" s="53"/>
      <c r="P325" s="53"/>
    </row>
    <row r="326" spans="2:16" ht="18" customHeight="1" x14ac:dyDescent="0.25">
      <c r="B326" s="46"/>
      <c r="C326" s="47"/>
      <c r="D326" s="48"/>
      <c r="E326" s="48"/>
      <c r="F326" s="48"/>
      <c r="G326" s="48"/>
      <c r="H326" s="46"/>
      <c r="I326" s="46"/>
      <c r="J326" s="53"/>
      <c r="K326" s="53"/>
      <c r="L326" s="48"/>
      <c r="M326" s="46"/>
      <c r="N326" s="46"/>
      <c r="O326" s="53"/>
      <c r="P326" s="53"/>
    </row>
    <row r="327" spans="2:16" ht="18" customHeight="1" x14ac:dyDescent="0.25">
      <c r="B327" s="46"/>
      <c r="C327" s="65"/>
      <c r="D327" s="48"/>
      <c r="E327" s="48"/>
      <c r="F327" s="48"/>
      <c r="G327" s="48"/>
      <c r="H327" s="46"/>
      <c r="I327" s="46"/>
      <c r="J327" s="53"/>
      <c r="K327" s="53"/>
      <c r="L327" s="48"/>
      <c r="M327" s="46"/>
      <c r="N327" s="46"/>
      <c r="O327" s="53"/>
      <c r="P327" s="53"/>
    </row>
    <row r="328" spans="2:16" ht="18" customHeight="1" x14ac:dyDescent="0.25">
      <c r="B328" s="46"/>
      <c r="C328" s="65"/>
      <c r="D328" s="48"/>
      <c r="E328" s="48"/>
      <c r="F328" s="48"/>
      <c r="G328" s="48"/>
      <c r="H328" s="46"/>
      <c r="I328" s="46"/>
      <c r="J328" s="53"/>
      <c r="K328" s="53"/>
      <c r="L328" s="48"/>
      <c r="M328" s="46"/>
      <c r="N328" s="46"/>
      <c r="O328" s="53"/>
      <c r="P328" s="53"/>
    </row>
    <row r="329" spans="2:16" ht="18" customHeight="1" x14ac:dyDescent="0.25">
      <c r="B329" s="46"/>
      <c r="C329" s="47"/>
      <c r="D329" s="48"/>
      <c r="E329" s="48"/>
      <c r="F329" s="48"/>
      <c r="G329" s="48"/>
      <c r="H329" s="79"/>
      <c r="I329" s="79"/>
      <c r="J329" s="48"/>
      <c r="K329" s="48"/>
      <c r="L329" s="48"/>
      <c r="M329" s="79"/>
      <c r="N329" s="79"/>
      <c r="O329" s="48"/>
      <c r="P329" s="48"/>
    </row>
    <row r="330" spans="2:16" ht="18" customHeight="1" x14ac:dyDescent="0.25">
      <c r="B330" s="46"/>
      <c r="C330" s="47"/>
      <c r="D330" s="48"/>
      <c r="E330" s="48"/>
      <c r="F330" s="48"/>
      <c r="G330" s="48"/>
      <c r="H330" s="79"/>
      <c r="I330" s="79"/>
      <c r="J330" s="48"/>
      <c r="K330" s="48"/>
      <c r="L330" s="48"/>
      <c r="M330" s="79"/>
      <c r="N330" s="79"/>
      <c r="O330" s="48"/>
      <c r="P330" s="48"/>
    </row>
    <row r="331" spans="2:16" ht="18" customHeight="1" x14ac:dyDescent="0.25">
      <c r="B331" s="46"/>
      <c r="C331" s="65"/>
      <c r="D331" s="48"/>
      <c r="E331" s="48"/>
      <c r="F331" s="48"/>
      <c r="G331" s="48"/>
      <c r="H331" s="46"/>
      <c r="I331" s="46"/>
      <c r="J331" s="53"/>
      <c r="K331" s="53"/>
      <c r="L331" s="48"/>
      <c r="M331" s="46"/>
      <c r="N331" s="46"/>
      <c r="O331" s="53"/>
      <c r="P331" s="53"/>
    </row>
    <row r="332" spans="2:16" ht="18" customHeight="1" x14ac:dyDescent="0.25">
      <c r="B332" s="46"/>
      <c r="C332" s="65"/>
      <c r="D332" s="48"/>
      <c r="E332" s="48"/>
      <c r="F332" s="64"/>
      <c r="G332" s="48"/>
      <c r="H332" s="46"/>
      <c r="I332" s="46"/>
      <c r="J332" s="53"/>
      <c r="K332" s="53"/>
      <c r="L332" s="48"/>
      <c r="M332" s="46"/>
      <c r="N332" s="46"/>
      <c r="O332" s="53"/>
      <c r="P332" s="53"/>
    </row>
    <row r="333" spans="2:16" ht="18" customHeight="1" x14ac:dyDescent="0.25">
      <c r="B333" s="46"/>
      <c r="C333" s="65"/>
      <c r="D333" s="48"/>
      <c r="E333" s="48"/>
      <c r="F333" s="48"/>
      <c r="G333" s="48"/>
      <c r="H333" s="46"/>
      <c r="I333" s="46"/>
      <c r="J333" s="53"/>
      <c r="K333" s="53"/>
      <c r="L333" s="48"/>
      <c r="M333" s="46"/>
      <c r="N333" s="46"/>
      <c r="O333" s="53"/>
      <c r="P333" s="53"/>
    </row>
    <row r="334" spans="2:16" ht="18" customHeight="1" x14ac:dyDescent="0.25">
      <c r="B334" s="46"/>
      <c r="C334" s="47"/>
      <c r="D334" s="48"/>
      <c r="E334" s="64"/>
      <c r="F334" s="48"/>
      <c r="G334" s="48"/>
      <c r="H334" s="79"/>
      <c r="I334" s="79"/>
      <c r="J334" s="53"/>
      <c r="K334" s="48"/>
      <c r="L334" s="48"/>
      <c r="M334" s="79"/>
      <c r="N334" s="79"/>
      <c r="O334" s="48"/>
      <c r="P334" s="48"/>
    </row>
    <row r="335" spans="2:16" ht="18" customHeight="1" x14ac:dyDescent="0.25">
      <c r="B335" s="46"/>
      <c r="C335" s="65"/>
      <c r="D335" s="48"/>
      <c r="E335" s="48"/>
      <c r="F335" s="48"/>
      <c r="G335" s="48"/>
      <c r="H335" s="46"/>
      <c r="I335" s="46"/>
      <c r="J335" s="53"/>
      <c r="K335" s="53"/>
      <c r="L335" s="48"/>
      <c r="M335" s="46"/>
      <c r="N335" s="46"/>
      <c r="O335" s="53"/>
      <c r="P335" s="53"/>
    </row>
    <row r="336" spans="2:16" ht="18" customHeight="1" x14ac:dyDescent="0.25">
      <c r="B336" s="46"/>
      <c r="C336" s="65"/>
      <c r="D336" s="48"/>
      <c r="E336" s="48"/>
      <c r="F336" s="48"/>
      <c r="G336" s="48"/>
      <c r="H336" s="46"/>
      <c r="I336" s="46"/>
      <c r="J336" s="53"/>
      <c r="K336" s="53"/>
      <c r="L336" s="48"/>
      <c r="M336" s="46"/>
      <c r="N336" s="46"/>
      <c r="O336" s="53"/>
      <c r="P336" s="53"/>
    </row>
    <row r="337" spans="2:31" ht="18" customHeight="1" x14ac:dyDescent="0.25">
      <c r="B337" s="46"/>
      <c r="C337" s="65"/>
      <c r="D337" s="48"/>
      <c r="E337" s="48"/>
      <c r="F337" s="48"/>
      <c r="G337" s="48"/>
      <c r="H337" s="46"/>
      <c r="I337" s="46"/>
      <c r="J337" s="53"/>
      <c r="K337" s="53"/>
      <c r="L337" s="48"/>
      <c r="M337" s="46"/>
      <c r="N337" s="46"/>
      <c r="O337" s="53"/>
      <c r="P337" s="53"/>
    </row>
    <row r="338" spans="2:31" ht="18" customHeight="1" x14ac:dyDescent="0.25">
      <c r="B338" s="46"/>
      <c r="C338" s="65"/>
      <c r="D338" s="48"/>
      <c r="E338" s="48"/>
      <c r="F338" s="48"/>
      <c r="G338" s="48"/>
      <c r="H338" s="46"/>
      <c r="I338" s="46"/>
      <c r="J338" s="53"/>
      <c r="K338" s="53"/>
      <c r="L338" s="48"/>
      <c r="M338" s="46"/>
      <c r="N338" s="46"/>
      <c r="O338" s="53"/>
      <c r="P338" s="53"/>
    </row>
    <row r="339" spans="2:31" ht="18" customHeight="1" x14ac:dyDescent="0.25">
      <c r="B339" s="46"/>
      <c r="C339" s="47"/>
      <c r="D339" s="48"/>
      <c r="E339" s="48"/>
      <c r="F339" s="48"/>
      <c r="G339" s="48"/>
      <c r="H339" s="79"/>
      <c r="I339" s="79"/>
      <c r="J339" s="48"/>
      <c r="K339" s="48"/>
      <c r="L339" s="48"/>
      <c r="M339" s="79"/>
      <c r="N339" s="79"/>
      <c r="O339" s="48"/>
      <c r="P339" s="48"/>
    </row>
    <row r="340" spans="2:31" ht="18" customHeight="1" x14ac:dyDescent="0.25">
      <c r="B340" s="46"/>
      <c r="C340" s="47"/>
      <c r="D340" s="48"/>
      <c r="E340" s="48"/>
      <c r="F340" s="48"/>
      <c r="G340" s="48"/>
      <c r="H340" s="79"/>
      <c r="I340" s="79"/>
      <c r="J340" s="48"/>
      <c r="K340" s="48"/>
      <c r="L340" s="48"/>
      <c r="M340" s="79"/>
      <c r="N340" s="79"/>
      <c r="O340" s="48"/>
      <c r="P340" s="48"/>
    </row>
    <row r="341" spans="2:31" ht="18" customHeight="1" x14ac:dyDescent="0.25">
      <c r="B341" s="46"/>
      <c r="C341" s="47"/>
      <c r="D341" s="48"/>
      <c r="E341" s="48"/>
      <c r="F341" s="48"/>
      <c r="G341" s="48"/>
      <c r="H341" s="79"/>
      <c r="I341" s="79"/>
      <c r="J341" s="48"/>
      <c r="K341" s="48"/>
      <c r="L341" s="48"/>
      <c r="M341" s="79"/>
      <c r="N341" s="79"/>
      <c r="O341" s="48"/>
      <c r="P341" s="48"/>
    </row>
    <row r="342" spans="2:31" ht="18" customHeight="1" x14ac:dyDescent="0.25">
      <c r="B342" s="46"/>
      <c r="C342" s="65"/>
      <c r="D342" s="48"/>
      <c r="E342" s="48"/>
      <c r="F342" s="48"/>
      <c r="G342" s="48"/>
      <c r="H342" s="46"/>
      <c r="I342" s="46"/>
      <c r="J342" s="53"/>
      <c r="K342" s="53"/>
      <c r="L342" s="48"/>
      <c r="M342" s="46"/>
      <c r="N342" s="46"/>
      <c r="O342" s="53"/>
      <c r="P342" s="53"/>
      <c r="U342"/>
      <c r="V342"/>
      <c r="W342"/>
      <c r="X342"/>
      <c r="Y342"/>
      <c r="Z342"/>
      <c r="AA342"/>
    </row>
    <row r="343" spans="2:31" ht="18" customHeight="1" x14ac:dyDescent="0.25">
      <c r="B343" s="46"/>
      <c r="C343" s="47"/>
      <c r="D343" s="48"/>
      <c r="E343" s="48"/>
      <c r="F343" s="48"/>
      <c r="G343" s="48"/>
      <c r="H343" s="79"/>
      <c r="I343" s="79"/>
      <c r="J343" s="53"/>
      <c r="K343" s="48"/>
      <c r="L343" s="48"/>
      <c r="M343" s="79"/>
      <c r="N343" s="79"/>
      <c r="O343" s="48"/>
      <c r="P343" s="48"/>
      <c r="U343"/>
      <c r="V343"/>
      <c r="W343"/>
      <c r="X343"/>
      <c r="Y343"/>
      <c r="Z343"/>
      <c r="AA343"/>
    </row>
    <row r="344" spans="2:31" ht="18" customHeight="1" x14ac:dyDescent="0.25">
      <c r="B344" s="46"/>
      <c r="C344" s="65"/>
      <c r="D344" s="48"/>
      <c r="E344" s="48"/>
      <c r="F344" s="48"/>
      <c r="G344" s="48"/>
      <c r="H344" s="46"/>
      <c r="I344" s="46"/>
      <c r="J344" s="53"/>
      <c r="K344" s="53"/>
      <c r="L344" s="48"/>
      <c r="M344" s="46"/>
      <c r="N344" s="46"/>
      <c r="O344" s="53"/>
      <c r="P344" s="53"/>
      <c r="U344"/>
      <c r="V344"/>
      <c r="W344"/>
      <c r="X344"/>
      <c r="Y344"/>
      <c r="Z344"/>
      <c r="AA344"/>
    </row>
    <row r="345" spans="2:31" ht="18" customHeight="1" x14ac:dyDescent="0.25">
      <c r="B345" s="46"/>
      <c r="C345" s="65"/>
      <c r="D345" s="48"/>
      <c r="E345" s="48"/>
      <c r="F345" s="48"/>
      <c r="G345" s="48"/>
      <c r="H345" s="46"/>
      <c r="I345" s="46"/>
      <c r="J345" s="53"/>
      <c r="K345" s="53"/>
      <c r="L345" s="48"/>
      <c r="M345" s="46"/>
      <c r="N345" s="46"/>
      <c r="O345" s="53"/>
      <c r="P345" s="53"/>
      <c r="U345" s="54"/>
      <c r="V345"/>
      <c r="W345"/>
      <c r="X345"/>
      <c r="Y345"/>
      <c r="Z345"/>
      <c r="AA345"/>
    </row>
    <row r="346" spans="2:31" ht="18" customHeight="1" x14ac:dyDescent="0.25">
      <c r="B346" s="46"/>
      <c r="C346" s="65"/>
      <c r="D346" s="48"/>
      <c r="E346" s="48"/>
      <c r="F346" s="48"/>
      <c r="G346" s="48"/>
      <c r="H346" s="46"/>
      <c r="I346" s="46"/>
      <c r="J346" s="53"/>
      <c r="K346" s="53"/>
      <c r="L346" s="48"/>
      <c r="M346" s="46"/>
      <c r="N346" s="46"/>
      <c r="O346" s="53"/>
      <c r="P346" s="53"/>
      <c r="U346"/>
      <c r="V346"/>
      <c r="W346"/>
      <c r="X346"/>
      <c r="Y346"/>
      <c r="Z346"/>
      <c r="AA346"/>
    </row>
    <row r="347" spans="2:31" ht="18" customHeight="1" x14ac:dyDescent="0.25">
      <c r="B347" s="46"/>
      <c r="C347" s="65"/>
      <c r="D347" s="48"/>
      <c r="E347" s="48"/>
      <c r="F347" s="48"/>
      <c r="G347" s="48"/>
      <c r="H347" s="46"/>
      <c r="I347" s="46"/>
      <c r="J347" s="53"/>
      <c r="K347" s="53"/>
      <c r="L347" s="48"/>
      <c r="M347" s="46"/>
      <c r="N347" s="46"/>
      <c r="O347" s="53"/>
      <c r="P347" s="53"/>
    </row>
    <row r="348" spans="2:31" ht="18" customHeight="1" x14ac:dyDescent="0.25">
      <c r="B348" s="46"/>
      <c r="C348" s="47"/>
      <c r="D348" s="48"/>
      <c r="E348" s="64"/>
      <c r="F348" s="48"/>
      <c r="G348" s="48"/>
      <c r="H348" s="79"/>
      <c r="I348" s="79"/>
      <c r="J348" s="48"/>
      <c r="K348" s="48"/>
      <c r="L348" s="48"/>
      <c r="M348" s="79"/>
      <c r="N348" s="79"/>
      <c r="O348" s="48"/>
      <c r="P348" s="48"/>
    </row>
    <row r="349" spans="2:31" ht="18" customHeight="1" x14ac:dyDescent="0.25">
      <c r="B349" s="46"/>
      <c r="C349" s="81"/>
      <c r="D349" s="48"/>
      <c r="E349" s="64"/>
      <c r="F349" s="48"/>
      <c r="G349" s="48"/>
      <c r="H349" s="46"/>
      <c r="I349" s="46"/>
      <c r="J349" s="53"/>
      <c r="K349" s="53"/>
      <c r="L349" s="48"/>
      <c r="M349" s="46"/>
      <c r="N349" s="46"/>
      <c r="O349" s="53"/>
      <c r="P349" s="53"/>
    </row>
    <row r="350" spans="2:31" ht="18" customHeight="1" x14ac:dyDescent="0.25">
      <c r="B350" s="46"/>
      <c r="C350" s="65"/>
      <c r="D350" s="48"/>
      <c r="E350" s="48"/>
      <c r="F350" s="48"/>
      <c r="G350" s="48"/>
      <c r="H350" s="46"/>
      <c r="I350" s="46"/>
      <c r="J350" s="53"/>
      <c r="K350" s="53"/>
      <c r="L350" s="48"/>
      <c r="M350" s="46"/>
      <c r="N350" s="46"/>
      <c r="O350" s="53"/>
      <c r="P350" s="53"/>
    </row>
    <row r="351" spans="2:31" ht="18" customHeight="1" x14ac:dyDescent="0.25">
      <c r="B351" s="46"/>
      <c r="C351" s="65"/>
      <c r="D351" s="48"/>
      <c r="E351" s="48"/>
      <c r="F351" s="48"/>
      <c r="G351" s="48"/>
      <c r="H351" s="46"/>
      <c r="I351" s="46"/>
      <c r="J351" s="53"/>
      <c r="K351" s="53"/>
      <c r="L351" s="48"/>
      <c r="M351" s="46"/>
      <c r="N351" s="46"/>
      <c r="O351" s="53"/>
      <c r="P351" s="53"/>
    </row>
    <row r="352" spans="2:31" s="3" customFormat="1" ht="18" customHeight="1" x14ac:dyDescent="0.25">
      <c r="B352" s="46"/>
      <c r="C352" s="65"/>
      <c r="D352" s="48"/>
      <c r="E352" s="48"/>
      <c r="F352" s="48"/>
      <c r="G352" s="48"/>
      <c r="H352" s="46"/>
      <c r="I352" s="46"/>
      <c r="J352" s="53"/>
      <c r="K352" s="53"/>
      <c r="L352" s="48"/>
      <c r="M352" s="46"/>
      <c r="N352" s="46"/>
      <c r="O352" s="53"/>
      <c r="P352" s="53"/>
      <c r="Q352" s="1"/>
      <c r="R352" s="111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</row>
    <row r="353" spans="2:31" s="3" customFormat="1" ht="18" customHeight="1" x14ac:dyDescent="0.25">
      <c r="B353" s="46"/>
      <c r="C353" s="65"/>
      <c r="D353" s="48"/>
      <c r="E353" s="48"/>
      <c r="F353" s="48"/>
      <c r="G353" s="48"/>
      <c r="H353" s="46"/>
      <c r="I353" s="46"/>
      <c r="J353" s="53"/>
      <c r="K353" s="53"/>
      <c r="L353" s="48"/>
      <c r="M353" s="46"/>
      <c r="N353" s="46"/>
      <c r="O353" s="53"/>
      <c r="P353" s="53"/>
      <c r="Q353" s="1"/>
      <c r="R353" s="111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</row>
    <row r="354" spans="2:31" s="3" customFormat="1" ht="18" customHeight="1" x14ac:dyDescent="0.25">
      <c r="B354" s="46"/>
      <c r="C354" s="47"/>
      <c r="D354" s="48"/>
      <c r="E354" s="48"/>
      <c r="F354" s="48"/>
      <c r="G354" s="48"/>
      <c r="H354" s="79"/>
      <c r="I354" s="79"/>
      <c r="J354" s="48"/>
      <c r="K354" s="48"/>
      <c r="L354" s="48"/>
      <c r="M354" s="79"/>
      <c r="N354" s="79"/>
      <c r="O354" s="48"/>
      <c r="P354" s="48"/>
      <c r="Q354" s="1"/>
      <c r="R354" s="111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</row>
    <row r="355" spans="2:31" s="3" customFormat="1" ht="18" customHeight="1" x14ac:dyDescent="0.25">
      <c r="B355" s="46"/>
      <c r="C355" s="47"/>
      <c r="D355" s="48"/>
      <c r="E355" s="48"/>
      <c r="F355" s="48"/>
      <c r="G355" s="48"/>
      <c r="H355" s="79"/>
      <c r="I355" s="79"/>
      <c r="J355" s="48"/>
      <c r="K355" s="48"/>
      <c r="L355" s="48"/>
      <c r="M355" s="79"/>
      <c r="N355" s="79"/>
      <c r="O355" s="48"/>
      <c r="P355" s="48"/>
      <c r="Q355" s="1"/>
      <c r="R355" s="111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</row>
    <row r="356" spans="2:31" s="3" customFormat="1" ht="18" customHeight="1" x14ac:dyDescent="0.25">
      <c r="B356" s="46"/>
      <c r="C356" s="47"/>
      <c r="D356" s="48"/>
      <c r="E356" s="48"/>
      <c r="F356" s="48"/>
      <c r="G356" s="48"/>
      <c r="H356" s="79"/>
      <c r="I356" s="79"/>
      <c r="J356" s="48"/>
      <c r="K356" s="48"/>
      <c r="L356" s="48"/>
      <c r="M356" s="79"/>
      <c r="N356" s="79"/>
      <c r="O356" s="48"/>
      <c r="P356" s="48"/>
      <c r="Q356" s="1"/>
      <c r="R356" s="111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</row>
    <row r="357" spans="2:31" s="3" customFormat="1" ht="18" customHeight="1" x14ac:dyDescent="0.25">
      <c r="B357" s="46"/>
      <c r="C357" s="65"/>
      <c r="D357" s="48"/>
      <c r="E357" s="48"/>
      <c r="F357" s="48"/>
      <c r="G357" s="48"/>
      <c r="H357" s="46"/>
      <c r="I357" s="46"/>
      <c r="J357" s="53"/>
      <c r="K357" s="53"/>
      <c r="L357" s="48"/>
      <c r="M357" s="46"/>
      <c r="N357" s="46"/>
      <c r="O357" s="53"/>
      <c r="P357" s="53"/>
      <c r="Q357" s="1"/>
      <c r="R357" s="111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</row>
    <row r="358" spans="2:31" s="3" customFormat="1" ht="18" customHeight="1" x14ac:dyDescent="0.25">
      <c r="B358" s="46"/>
      <c r="C358" s="65"/>
      <c r="D358" s="48"/>
      <c r="E358" s="48"/>
      <c r="F358" s="48"/>
      <c r="G358" s="48"/>
      <c r="H358" s="46"/>
      <c r="I358" s="46"/>
      <c r="J358" s="53"/>
      <c r="K358" s="53"/>
      <c r="L358" s="48"/>
      <c r="M358" s="46"/>
      <c r="N358" s="46"/>
      <c r="O358" s="53"/>
      <c r="P358" s="53"/>
      <c r="Q358" s="1"/>
      <c r="R358" s="111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</row>
    <row r="359" spans="2:31" s="3" customFormat="1" ht="18" customHeight="1" x14ac:dyDescent="0.25">
      <c r="B359" s="46"/>
      <c r="C359" s="47"/>
      <c r="D359" s="48"/>
      <c r="E359" s="64"/>
      <c r="F359" s="48"/>
      <c r="G359" s="48"/>
      <c r="H359" s="79"/>
      <c r="I359" s="79"/>
      <c r="J359" s="53"/>
      <c r="K359" s="48"/>
      <c r="L359" s="48"/>
      <c r="M359" s="79"/>
      <c r="N359" s="79"/>
      <c r="O359" s="48"/>
      <c r="P359" s="48"/>
      <c r="Q359" s="1"/>
      <c r="R359" s="111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</row>
    <row r="360" spans="2:31" s="3" customFormat="1" ht="18" customHeight="1" x14ac:dyDescent="0.25">
      <c r="B360" s="46"/>
      <c r="C360" s="47"/>
      <c r="D360" s="48"/>
      <c r="E360" s="48"/>
      <c r="F360" s="48"/>
      <c r="G360" s="48"/>
      <c r="H360" s="79"/>
      <c r="I360" s="79"/>
      <c r="J360" s="48"/>
      <c r="K360" s="48"/>
      <c r="L360" s="48"/>
      <c r="M360" s="79"/>
      <c r="N360" s="79"/>
      <c r="O360" s="48"/>
      <c r="P360" s="48"/>
      <c r="Q360" s="1"/>
      <c r="R360" s="111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</row>
    <row r="361" spans="2:31" s="3" customFormat="1" ht="18" customHeight="1" x14ac:dyDescent="0.25">
      <c r="B361" s="46"/>
      <c r="C361" s="65"/>
      <c r="D361" s="48"/>
      <c r="E361" s="48"/>
      <c r="F361" s="48"/>
      <c r="G361" s="48"/>
      <c r="H361" s="46"/>
      <c r="I361" s="46"/>
      <c r="J361" s="53"/>
      <c r="K361" s="53"/>
      <c r="L361" s="48"/>
      <c r="M361" s="46"/>
      <c r="N361" s="46"/>
      <c r="O361" s="53"/>
      <c r="P361" s="53"/>
      <c r="Q361" s="1"/>
      <c r="R361" s="111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</row>
    <row r="362" spans="2:31" s="3" customFormat="1" ht="18" customHeight="1" x14ac:dyDescent="0.25">
      <c r="B362" s="46"/>
      <c r="C362" s="47"/>
      <c r="D362" s="48"/>
      <c r="E362" s="48"/>
      <c r="F362" s="48"/>
      <c r="G362" s="48"/>
      <c r="H362" s="46"/>
      <c r="I362" s="46"/>
      <c r="J362" s="53"/>
      <c r="K362" s="53"/>
      <c r="L362" s="48"/>
      <c r="M362" s="46"/>
      <c r="N362" s="46"/>
      <c r="O362" s="53"/>
      <c r="P362" s="53"/>
      <c r="Q362" s="1"/>
      <c r="R362" s="111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</row>
    <row r="363" spans="2:31" s="3" customFormat="1" ht="18" customHeight="1" x14ac:dyDescent="0.25">
      <c r="B363" s="46"/>
      <c r="C363" s="47"/>
      <c r="D363" s="48"/>
      <c r="E363" s="48"/>
      <c r="F363" s="48"/>
      <c r="G363" s="48"/>
      <c r="H363" s="46"/>
      <c r="I363" s="46"/>
      <c r="J363" s="53"/>
      <c r="K363" s="53"/>
      <c r="L363" s="48"/>
      <c r="M363" s="46"/>
      <c r="N363" s="46"/>
      <c r="O363" s="53"/>
      <c r="P363" s="53"/>
      <c r="Q363" s="1"/>
      <c r="R363" s="111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</row>
    <row r="364" spans="2:31" s="3" customFormat="1" ht="18" customHeight="1" x14ac:dyDescent="0.25">
      <c r="B364" s="46"/>
      <c r="C364" s="47"/>
      <c r="D364" s="48"/>
      <c r="E364" s="48"/>
      <c r="F364" s="48"/>
      <c r="G364" s="48"/>
      <c r="H364" s="46"/>
      <c r="I364" s="46"/>
      <c r="J364" s="53"/>
      <c r="K364" s="53"/>
      <c r="L364" s="48"/>
      <c r="M364" s="46"/>
      <c r="N364" s="46"/>
      <c r="O364" s="53"/>
      <c r="P364" s="53"/>
      <c r="Q364" s="1"/>
      <c r="R364" s="111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</row>
    <row r="365" spans="2:31" s="3" customFormat="1" ht="18" customHeight="1" x14ac:dyDescent="0.25">
      <c r="B365" s="46"/>
      <c r="C365" s="65"/>
      <c r="D365" s="48"/>
      <c r="E365" s="48"/>
      <c r="F365" s="48"/>
      <c r="G365" s="48"/>
      <c r="H365" s="46"/>
      <c r="I365" s="46"/>
      <c r="J365" s="53"/>
      <c r="K365" s="53"/>
      <c r="L365" s="48"/>
      <c r="M365" s="46"/>
      <c r="N365" s="46"/>
      <c r="O365" s="53"/>
      <c r="P365" s="53"/>
      <c r="Q365" s="1"/>
      <c r="R365" s="111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</row>
    <row r="366" spans="2:31" s="3" customFormat="1" ht="18" customHeight="1" x14ac:dyDescent="0.25">
      <c r="B366" s="46"/>
      <c r="C366" s="65"/>
      <c r="D366" s="48"/>
      <c r="E366" s="48"/>
      <c r="F366" s="48"/>
      <c r="G366" s="48"/>
      <c r="H366" s="46"/>
      <c r="I366" s="46"/>
      <c r="J366" s="53"/>
      <c r="K366" s="53"/>
      <c r="L366" s="48"/>
      <c r="M366" s="46"/>
      <c r="N366" s="46"/>
      <c r="O366" s="53"/>
      <c r="P366" s="53"/>
      <c r="Q366" s="1"/>
      <c r="R366" s="111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</row>
    <row r="367" spans="2:31" s="3" customFormat="1" ht="18" customHeight="1" x14ac:dyDescent="0.25">
      <c r="B367" s="46"/>
      <c r="C367" s="47"/>
      <c r="D367" s="48"/>
      <c r="E367" s="48"/>
      <c r="F367" s="48"/>
      <c r="G367" s="48"/>
      <c r="H367" s="46"/>
      <c r="I367" s="46"/>
      <c r="J367" s="53"/>
      <c r="K367" s="53"/>
      <c r="L367" s="48"/>
      <c r="M367" s="46"/>
      <c r="N367" s="46"/>
      <c r="O367" s="53"/>
      <c r="P367" s="53"/>
      <c r="Q367" s="1"/>
      <c r="R367" s="111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</row>
    <row r="368" spans="2:31" s="3" customFormat="1" ht="18" customHeight="1" x14ac:dyDescent="0.25">
      <c r="B368" s="46"/>
      <c r="C368" s="65"/>
      <c r="D368" s="48"/>
      <c r="E368" s="48"/>
      <c r="F368" s="48"/>
      <c r="G368" s="48"/>
      <c r="H368" s="46"/>
      <c r="I368" s="46"/>
      <c r="J368" s="53"/>
      <c r="K368" s="53"/>
      <c r="L368" s="48"/>
      <c r="M368" s="46"/>
      <c r="N368" s="46"/>
      <c r="O368" s="53"/>
      <c r="P368" s="53"/>
      <c r="Q368" s="1"/>
      <c r="R368" s="111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</row>
    <row r="369" spans="2:31" s="3" customFormat="1" ht="18" customHeight="1" x14ac:dyDescent="0.25">
      <c r="B369" s="46"/>
      <c r="C369" s="65"/>
      <c r="D369" s="48"/>
      <c r="E369" s="48"/>
      <c r="F369" s="48"/>
      <c r="G369" s="48"/>
      <c r="H369" s="46"/>
      <c r="I369" s="46"/>
      <c r="J369" s="53"/>
      <c r="K369" s="53"/>
      <c r="L369" s="48"/>
      <c r="M369" s="46"/>
      <c r="N369" s="46"/>
      <c r="O369" s="53"/>
      <c r="P369" s="53"/>
      <c r="Q369" s="1"/>
      <c r="R369" s="111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</row>
    <row r="370" spans="2:31" s="3" customFormat="1" ht="18" customHeight="1" x14ac:dyDescent="0.25">
      <c r="B370" s="46"/>
      <c r="C370" s="65"/>
      <c r="D370" s="48"/>
      <c r="E370" s="48"/>
      <c r="F370" s="48"/>
      <c r="G370" s="48"/>
      <c r="H370" s="46"/>
      <c r="I370" s="46"/>
      <c r="J370" s="53"/>
      <c r="K370" s="53"/>
      <c r="L370" s="48"/>
      <c r="M370" s="46"/>
      <c r="N370" s="46"/>
      <c r="O370" s="53"/>
      <c r="P370" s="53"/>
      <c r="Q370" s="1"/>
      <c r="R370" s="111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</row>
    <row r="371" spans="2:31" s="3" customFormat="1" ht="18" customHeight="1" x14ac:dyDescent="0.25">
      <c r="B371" s="46"/>
      <c r="C371" s="65"/>
      <c r="D371" s="48"/>
      <c r="E371" s="48"/>
      <c r="F371" s="48"/>
      <c r="G371" s="48"/>
      <c r="H371" s="46"/>
      <c r="I371" s="46"/>
      <c r="J371" s="53"/>
      <c r="K371" s="53"/>
      <c r="L371" s="48"/>
      <c r="M371" s="46"/>
      <c r="N371" s="46"/>
      <c r="O371" s="53"/>
      <c r="P371" s="53"/>
      <c r="Q371" s="1"/>
      <c r="R371" s="111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</row>
    <row r="372" spans="2:31" s="3" customFormat="1" ht="18" customHeight="1" x14ac:dyDescent="0.25">
      <c r="B372" s="46"/>
      <c r="C372" s="65"/>
      <c r="D372" s="48"/>
      <c r="E372" s="48"/>
      <c r="F372" s="48"/>
      <c r="G372" s="48"/>
      <c r="H372" s="46"/>
      <c r="I372" s="46"/>
      <c r="J372" s="53"/>
      <c r="K372" s="53"/>
      <c r="L372" s="48"/>
      <c r="M372" s="46"/>
      <c r="N372" s="46"/>
      <c r="O372" s="53"/>
      <c r="P372" s="53"/>
      <c r="Q372" s="1"/>
      <c r="R372" s="111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</row>
    <row r="373" spans="2:31" s="3" customFormat="1" ht="18" customHeight="1" x14ac:dyDescent="0.25">
      <c r="B373" s="46"/>
      <c r="C373" s="47"/>
      <c r="D373" s="48"/>
      <c r="E373" s="48"/>
      <c r="F373" s="48"/>
      <c r="G373" s="48"/>
      <c r="H373" s="79"/>
      <c r="I373" s="79"/>
      <c r="J373" s="48"/>
      <c r="K373" s="48"/>
      <c r="L373" s="48"/>
      <c r="M373" s="79"/>
      <c r="N373" s="79"/>
      <c r="O373" s="48"/>
      <c r="P373" s="48"/>
      <c r="Q373" s="1"/>
      <c r="R373" s="111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</row>
    <row r="374" spans="2:31" s="3" customFormat="1" ht="18" customHeight="1" x14ac:dyDescent="0.25">
      <c r="B374" s="46"/>
      <c r="C374" s="47"/>
      <c r="D374" s="48"/>
      <c r="E374" s="48"/>
      <c r="F374" s="48"/>
      <c r="G374" s="48"/>
      <c r="H374" s="79"/>
      <c r="I374" s="79"/>
      <c r="J374" s="48"/>
      <c r="K374" s="48"/>
      <c r="L374" s="48"/>
      <c r="M374" s="79"/>
      <c r="N374" s="79"/>
      <c r="O374" s="48"/>
      <c r="P374" s="48"/>
      <c r="Q374" s="1"/>
      <c r="R374" s="111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</row>
    <row r="375" spans="2:31" s="3" customFormat="1" ht="18" customHeight="1" x14ac:dyDescent="0.25">
      <c r="B375" s="46"/>
      <c r="C375" s="65"/>
      <c r="D375" s="48"/>
      <c r="E375" s="48"/>
      <c r="F375" s="48"/>
      <c r="G375" s="48"/>
      <c r="H375" s="46"/>
      <c r="I375" s="46"/>
      <c r="J375" s="53"/>
      <c r="K375" s="53"/>
      <c r="L375" s="48"/>
      <c r="M375" s="46"/>
      <c r="N375" s="46"/>
      <c r="O375" s="53"/>
      <c r="P375" s="53"/>
      <c r="Q375" s="1"/>
      <c r="R375" s="111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</row>
    <row r="376" spans="2:31" s="3" customFormat="1" ht="18" customHeight="1" x14ac:dyDescent="0.25">
      <c r="B376" s="46"/>
      <c r="C376" s="65"/>
      <c r="D376" s="48"/>
      <c r="E376" s="48"/>
      <c r="F376" s="48"/>
      <c r="G376" s="48"/>
      <c r="H376" s="46"/>
      <c r="I376" s="46"/>
      <c r="J376" s="53"/>
      <c r="K376" s="53"/>
      <c r="L376" s="48"/>
      <c r="M376" s="46"/>
      <c r="N376" s="46"/>
      <c r="O376" s="53"/>
      <c r="P376" s="53"/>
      <c r="Q376" s="1"/>
      <c r="R376" s="111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</row>
    <row r="377" spans="2:31" s="3" customFormat="1" ht="18" customHeight="1" x14ac:dyDescent="0.25">
      <c r="B377" s="46"/>
      <c r="C377" s="65"/>
      <c r="D377" s="48"/>
      <c r="E377" s="48"/>
      <c r="F377" s="48"/>
      <c r="G377" s="48"/>
      <c r="H377" s="46"/>
      <c r="I377" s="46"/>
      <c r="J377" s="53"/>
      <c r="K377" s="53"/>
      <c r="L377" s="48"/>
      <c r="M377" s="46"/>
      <c r="N377" s="46"/>
      <c r="O377" s="53"/>
      <c r="P377" s="53"/>
      <c r="Q377" s="1"/>
      <c r="R377" s="111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</row>
    <row r="378" spans="2:31" s="3" customFormat="1" ht="18" customHeight="1" x14ac:dyDescent="0.25">
      <c r="B378" s="46"/>
      <c r="C378" s="65"/>
      <c r="D378" s="48"/>
      <c r="E378" s="48"/>
      <c r="F378" s="48"/>
      <c r="G378" s="48"/>
      <c r="H378" s="46"/>
      <c r="I378" s="46"/>
      <c r="J378" s="53"/>
      <c r="K378" s="53"/>
      <c r="L378" s="48"/>
      <c r="M378" s="46"/>
      <c r="N378" s="46"/>
      <c r="O378" s="53"/>
      <c r="P378" s="53"/>
      <c r="Q378" s="1"/>
      <c r="R378" s="111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</row>
    <row r="379" spans="2:31" s="3" customFormat="1" ht="18" customHeight="1" x14ac:dyDescent="0.25">
      <c r="B379" s="46"/>
      <c r="C379" s="65"/>
      <c r="D379" s="48"/>
      <c r="E379" s="48"/>
      <c r="F379" s="48"/>
      <c r="G379" s="48"/>
      <c r="H379" s="46"/>
      <c r="I379" s="46"/>
      <c r="J379" s="53"/>
      <c r="K379" s="53"/>
      <c r="L379" s="48"/>
      <c r="M379" s="46"/>
      <c r="N379" s="46"/>
      <c r="O379" s="53"/>
      <c r="P379" s="53"/>
      <c r="Q379" s="1"/>
      <c r="R379" s="111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</row>
    <row r="380" spans="2:31" s="3" customFormat="1" ht="18" customHeight="1" x14ac:dyDescent="0.25">
      <c r="B380" s="46"/>
      <c r="C380" s="65"/>
      <c r="D380" s="48"/>
      <c r="E380" s="48"/>
      <c r="F380" s="48"/>
      <c r="G380" s="48"/>
      <c r="H380" s="46"/>
      <c r="I380" s="46"/>
      <c r="J380" s="53"/>
      <c r="K380" s="53"/>
      <c r="L380" s="48"/>
      <c r="M380" s="46"/>
      <c r="N380" s="46"/>
      <c r="O380" s="53"/>
      <c r="P380" s="53"/>
      <c r="Q380" s="1"/>
      <c r="R380" s="111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</row>
    <row r="381" spans="2:31" s="3" customFormat="1" ht="18" customHeight="1" x14ac:dyDescent="0.25">
      <c r="B381" s="46"/>
      <c r="C381" s="65"/>
      <c r="D381" s="48"/>
      <c r="E381" s="48"/>
      <c r="F381" s="48"/>
      <c r="G381" s="48"/>
      <c r="H381" s="46"/>
      <c r="I381" s="46"/>
      <c r="J381" s="53"/>
      <c r="K381" s="53"/>
      <c r="L381" s="48"/>
      <c r="M381" s="46"/>
      <c r="N381" s="46"/>
      <c r="O381" s="53"/>
      <c r="P381" s="53"/>
      <c r="Q381" s="1"/>
      <c r="R381" s="111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</row>
    <row r="382" spans="2:31" s="3" customFormat="1" ht="18" customHeight="1" x14ac:dyDescent="0.25">
      <c r="B382" s="46"/>
      <c r="C382" s="65"/>
      <c r="D382" s="48"/>
      <c r="E382" s="48"/>
      <c r="F382" s="48"/>
      <c r="G382" s="48"/>
      <c r="H382" s="46"/>
      <c r="I382" s="46"/>
      <c r="J382" s="53"/>
      <c r="K382" s="53"/>
      <c r="L382" s="48"/>
      <c r="M382" s="46"/>
      <c r="N382" s="46"/>
      <c r="O382" s="53"/>
      <c r="P382" s="53"/>
      <c r="Q382" s="1"/>
      <c r="R382" s="111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</row>
    <row r="383" spans="2:31" s="3" customFormat="1" ht="18" customHeight="1" x14ac:dyDescent="0.25">
      <c r="B383" s="46"/>
      <c r="C383" s="65"/>
      <c r="D383" s="48"/>
      <c r="E383" s="48"/>
      <c r="F383" s="48"/>
      <c r="G383" s="48"/>
      <c r="H383" s="46"/>
      <c r="I383" s="46"/>
      <c r="J383" s="53"/>
      <c r="K383" s="53"/>
      <c r="L383" s="48"/>
      <c r="M383" s="46"/>
      <c r="N383" s="46"/>
      <c r="O383" s="53"/>
      <c r="P383" s="53"/>
      <c r="Q383" s="1"/>
      <c r="R383" s="111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</row>
    <row r="384" spans="2:31" s="3" customFormat="1" ht="18" customHeight="1" x14ac:dyDescent="0.25">
      <c r="B384" s="46"/>
      <c r="C384" s="65"/>
      <c r="D384" s="48"/>
      <c r="E384" s="48"/>
      <c r="F384" s="48"/>
      <c r="G384" s="48"/>
      <c r="H384" s="46"/>
      <c r="I384" s="46"/>
      <c r="J384" s="53"/>
      <c r="K384" s="53"/>
      <c r="L384" s="48"/>
      <c r="M384" s="46"/>
      <c r="N384" s="46"/>
      <c r="O384" s="53"/>
      <c r="P384" s="53"/>
      <c r="Q384" s="1"/>
      <c r="R384" s="111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</row>
    <row r="385" spans="2:31" s="3" customFormat="1" ht="18" customHeight="1" x14ac:dyDescent="0.25">
      <c r="B385" s="46"/>
      <c r="C385" s="65"/>
      <c r="D385" s="48"/>
      <c r="E385" s="48"/>
      <c r="F385" s="48"/>
      <c r="G385" s="48"/>
      <c r="H385" s="46"/>
      <c r="I385" s="46"/>
      <c r="J385" s="53"/>
      <c r="K385" s="53"/>
      <c r="L385" s="48"/>
      <c r="M385" s="46"/>
      <c r="N385" s="46"/>
      <c r="O385" s="53"/>
      <c r="P385" s="53"/>
      <c r="Q385" s="1"/>
      <c r="R385" s="111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</row>
    <row r="386" spans="2:31" s="3" customFormat="1" ht="18" customHeight="1" x14ac:dyDescent="0.25">
      <c r="B386" s="46"/>
      <c r="C386" s="65"/>
      <c r="D386" s="48"/>
      <c r="E386" s="48"/>
      <c r="F386" s="48"/>
      <c r="G386" s="48"/>
      <c r="H386" s="46"/>
      <c r="I386" s="46"/>
      <c r="J386" s="53"/>
      <c r="K386" s="53"/>
      <c r="L386" s="48"/>
      <c r="M386" s="46"/>
      <c r="N386" s="46"/>
      <c r="O386" s="53"/>
      <c r="P386" s="53"/>
      <c r="Q386" s="1"/>
      <c r="R386" s="111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</row>
    <row r="387" spans="2:31" s="3" customFormat="1" ht="18" customHeight="1" x14ac:dyDescent="0.25">
      <c r="B387" s="46"/>
      <c r="C387" s="65"/>
      <c r="D387" s="48"/>
      <c r="E387" s="48"/>
      <c r="F387" s="48"/>
      <c r="G387" s="48"/>
      <c r="H387" s="46"/>
      <c r="I387" s="46"/>
      <c r="J387" s="53"/>
      <c r="K387" s="53"/>
      <c r="L387" s="48"/>
      <c r="M387" s="46"/>
      <c r="N387" s="46"/>
      <c r="O387" s="53"/>
      <c r="P387" s="53"/>
      <c r="Q387" s="1"/>
      <c r="R387" s="111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</row>
    <row r="388" spans="2:31" s="3" customFormat="1" ht="18" customHeight="1" x14ac:dyDescent="0.25">
      <c r="B388" s="46"/>
      <c r="C388" s="47"/>
      <c r="D388" s="48"/>
      <c r="E388" s="48"/>
      <c r="F388" s="48"/>
      <c r="G388" s="48"/>
      <c r="H388" s="79"/>
      <c r="I388" s="79"/>
      <c r="J388" s="48"/>
      <c r="K388" s="48"/>
      <c r="L388" s="48"/>
      <c r="M388" s="79"/>
      <c r="N388" s="79"/>
      <c r="O388" s="48"/>
      <c r="P388" s="48"/>
      <c r="Q388" s="1"/>
      <c r="R388" s="111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</row>
    <row r="389" spans="2:31" s="3" customFormat="1" ht="18" customHeight="1" x14ac:dyDescent="0.25">
      <c r="B389" s="46"/>
      <c r="C389" s="65"/>
      <c r="D389" s="48"/>
      <c r="E389" s="48"/>
      <c r="F389" s="48"/>
      <c r="G389" s="48"/>
      <c r="H389" s="46"/>
      <c r="I389" s="46"/>
      <c r="J389" s="53"/>
      <c r="K389" s="53"/>
      <c r="L389" s="48"/>
      <c r="M389" s="46"/>
      <c r="N389" s="46"/>
      <c r="O389" s="53"/>
      <c r="P389" s="53"/>
      <c r="Q389" s="1"/>
      <c r="R389" s="111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</row>
    <row r="390" spans="2:31" s="3" customFormat="1" ht="18" customHeight="1" x14ac:dyDescent="0.25">
      <c r="B390" s="46"/>
      <c r="C390" s="65"/>
      <c r="D390" s="48"/>
      <c r="E390" s="48"/>
      <c r="F390" s="48"/>
      <c r="G390" s="48"/>
      <c r="H390" s="46"/>
      <c r="I390" s="46"/>
      <c r="J390" s="53"/>
      <c r="K390" s="53"/>
      <c r="L390" s="48"/>
      <c r="M390" s="46"/>
      <c r="N390" s="46"/>
      <c r="O390" s="53"/>
      <c r="P390" s="53"/>
      <c r="Q390" s="1"/>
      <c r="R390" s="111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</row>
    <row r="391" spans="2:31" s="3" customFormat="1" ht="18" customHeight="1" x14ac:dyDescent="0.25">
      <c r="B391" s="46"/>
      <c r="C391" s="47"/>
      <c r="D391" s="48"/>
      <c r="E391" s="48"/>
      <c r="F391" s="48"/>
      <c r="G391" s="48"/>
      <c r="H391" s="79"/>
      <c r="I391" s="79"/>
      <c r="J391" s="48"/>
      <c r="K391" s="48"/>
      <c r="L391" s="48"/>
      <c r="M391" s="79"/>
      <c r="N391" s="79"/>
      <c r="O391" s="48"/>
      <c r="P391" s="48"/>
      <c r="Q391" s="1"/>
      <c r="R391" s="111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</row>
    <row r="392" spans="2:31" s="3" customFormat="1" ht="18" customHeight="1" x14ac:dyDescent="0.25">
      <c r="B392" s="46"/>
      <c r="C392" s="65"/>
      <c r="D392" s="48"/>
      <c r="E392" s="48"/>
      <c r="F392" s="48"/>
      <c r="G392" s="48"/>
      <c r="H392" s="46"/>
      <c r="I392" s="46"/>
      <c r="J392" s="53"/>
      <c r="K392" s="53"/>
      <c r="L392" s="48"/>
      <c r="M392" s="46"/>
      <c r="N392" s="46"/>
      <c r="O392" s="53"/>
      <c r="P392" s="53"/>
      <c r="Q392" s="1"/>
      <c r="R392" s="111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</row>
    <row r="393" spans="2:31" s="3" customFormat="1" ht="18" customHeight="1" x14ac:dyDescent="0.25">
      <c r="B393" s="46"/>
      <c r="C393" s="65"/>
      <c r="D393" s="48"/>
      <c r="E393" s="48"/>
      <c r="F393" s="48"/>
      <c r="G393" s="48"/>
      <c r="H393" s="46"/>
      <c r="I393" s="46"/>
      <c r="J393" s="53"/>
      <c r="K393" s="53"/>
      <c r="L393" s="48"/>
      <c r="M393" s="46"/>
      <c r="N393" s="46"/>
      <c r="O393" s="53"/>
      <c r="P393" s="53"/>
      <c r="Q393" s="1"/>
      <c r="R393" s="111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</row>
    <row r="394" spans="2:31" s="3" customFormat="1" ht="18" customHeight="1" x14ac:dyDescent="0.25">
      <c r="B394" s="46"/>
      <c r="C394" s="65"/>
      <c r="D394" s="48"/>
      <c r="E394" s="48"/>
      <c r="F394" s="48"/>
      <c r="G394" s="48"/>
      <c r="H394" s="46"/>
      <c r="I394" s="46"/>
      <c r="J394" s="53"/>
      <c r="K394" s="53"/>
      <c r="L394" s="48"/>
      <c r="M394" s="46"/>
      <c r="N394" s="46"/>
      <c r="O394" s="53"/>
      <c r="P394" s="53"/>
      <c r="Q394" s="1"/>
      <c r="R394" s="111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</row>
    <row r="395" spans="2:31" s="3" customFormat="1" ht="18" customHeight="1" x14ac:dyDescent="0.25">
      <c r="B395" s="46"/>
      <c r="C395" s="65"/>
      <c r="D395" s="48"/>
      <c r="E395" s="48"/>
      <c r="F395" s="48"/>
      <c r="G395" s="48"/>
      <c r="H395" s="46"/>
      <c r="I395" s="46"/>
      <c r="J395" s="53"/>
      <c r="K395" s="53"/>
      <c r="L395" s="48"/>
      <c r="M395" s="46"/>
      <c r="N395" s="46"/>
      <c r="O395" s="53"/>
      <c r="P395" s="53"/>
      <c r="Q395" s="1"/>
      <c r="R395" s="111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</row>
    <row r="396" spans="2:31" s="3" customFormat="1" ht="18" customHeight="1" x14ac:dyDescent="0.25">
      <c r="B396" s="46"/>
      <c r="C396" s="65"/>
      <c r="D396" s="48"/>
      <c r="E396" s="48"/>
      <c r="F396" s="48"/>
      <c r="G396" s="48"/>
      <c r="H396" s="46"/>
      <c r="I396" s="46"/>
      <c r="J396" s="53"/>
      <c r="K396" s="53"/>
      <c r="L396" s="48"/>
      <c r="M396" s="46"/>
      <c r="N396" s="46"/>
      <c r="O396" s="53"/>
      <c r="P396" s="53"/>
      <c r="Q396" s="1"/>
      <c r="R396" s="111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</row>
    <row r="397" spans="2:31" s="3" customFormat="1" ht="18" customHeight="1" x14ac:dyDescent="0.25">
      <c r="B397" s="46"/>
      <c r="C397" s="65"/>
      <c r="D397" s="48"/>
      <c r="E397" s="48"/>
      <c r="F397" s="48"/>
      <c r="G397" s="48"/>
      <c r="H397" s="46"/>
      <c r="I397" s="46"/>
      <c r="J397" s="53"/>
      <c r="K397" s="53"/>
      <c r="L397" s="48"/>
      <c r="M397" s="46"/>
      <c r="N397" s="46"/>
      <c r="O397" s="53"/>
      <c r="P397" s="53"/>
      <c r="Q397" s="1"/>
      <c r="R397" s="111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</row>
    <row r="398" spans="2:31" s="3" customFormat="1" ht="18" customHeight="1" x14ac:dyDescent="0.25">
      <c r="B398" s="46"/>
      <c r="C398" s="65"/>
      <c r="D398" s="48"/>
      <c r="E398" s="48"/>
      <c r="F398" s="48"/>
      <c r="G398" s="48"/>
      <c r="H398" s="46"/>
      <c r="I398" s="46"/>
      <c r="J398" s="53"/>
      <c r="K398" s="53"/>
      <c r="L398" s="48"/>
      <c r="M398" s="46"/>
      <c r="N398" s="46"/>
      <c r="O398" s="53"/>
      <c r="P398" s="53"/>
      <c r="Q398" s="1"/>
      <c r="R398" s="111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</row>
    <row r="399" spans="2:31" s="3" customFormat="1" ht="18" customHeight="1" x14ac:dyDescent="0.25">
      <c r="B399" s="46"/>
      <c r="C399" s="65"/>
      <c r="D399" s="48"/>
      <c r="E399" s="48"/>
      <c r="F399" s="48"/>
      <c r="G399" s="48"/>
      <c r="H399" s="46"/>
      <c r="I399" s="46"/>
      <c r="J399" s="53"/>
      <c r="K399" s="53"/>
      <c r="L399" s="48"/>
      <c r="M399" s="46"/>
      <c r="N399" s="46"/>
      <c r="O399" s="53"/>
      <c r="P399" s="53"/>
      <c r="Q399" s="1"/>
      <c r="R399" s="111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</row>
    <row r="400" spans="2:31" s="3" customFormat="1" ht="18" customHeight="1" x14ac:dyDescent="0.25">
      <c r="B400" s="46"/>
      <c r="C400" s="47"/>
      <c r="D400" s="48"/>
      <c r="E400" s="64"/>
      <c r="F400" s="48"/>
      <c r="G400" s="48"/>
      <c r="H400" s="79"/>
      <c r="I400" s="79"/>
      <c r="J400" s="48"/>
      <c r="K400" s="48"/>
      <c r="L400" s="48"/>
      <c r="M400" s="79"/>
      <c r="N400" s="79"/>
      <c r="O400" s="48"/>
      <c r="P400" s="48"/>
      <c r="Q400" s="1"/>
      <c r="R400" s="111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</row>
    <row r="401" spans="1:31" s="3" customFormat="1" ht="18" customHeight="1" x14ac:dyDescent="0.25">
      <c r="B401" s="46"/>
      <c r="C401" s="65"/>
      <c r="D401" s="48"/>
      <c r="E401" s="48"/>
      <c r="F401" s="48"/>
      <c r="G401" s="48"/>
      <c r="H401" s="46"/>
      <c r="I401" s="46"/>
      <c r="J401" s="53"/>
      <c r="K401" s="53"/>
      <c r="L401" s="48"/>
      <c r="M401" s="46"/>
      <c r="N401" s="46"/>
      <c r="O401" s="53"/>
      <c r="P401" s="53"/>
      <c r="Q401" s="1"/>
      <c r="R401" s="111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</row>
    <row r="402" spans="1:31" s="3" customFormat="1" ht="18" customHeight="1" x14ac:dyDescent="0.25">
      <c r="B402" s="46"/>
      <c r="C402" s="47"/>
      <c r="D402" s="48"/>
      <c r="E402" s="48"/>
      <c r="F402" s="48"/>
      <c r="G402" s="48"/>
      <c r="H402" s="79"/>
      <c r="I402" s="79"/>
      <c r="J402" s="48"/>
      <c r="K402" s="48"/>
      <c r="L402" s="48"/>
      <c r="M402" s="79"/>
      <c r="N402" s="79"/>
      <c r="O402" s="48"/>
      <c r="P402" s="48"/>
      <c r="Q402" s="1"/>
      <c r="R402" s="111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</row>
    <row r="403" spans="1:31" s="3" customFormat="1" ht="18" customHeight="1" x14ac:dyDescent="0.25">
      <c r="B403" s="46"/>
      <c r="C403" s="65"/>
      <c r="D403" s="48"/>
      <c r="E403" s="48"/>
      <c r="F403" s="48"/>
      <c r="G403" s="48"/>
      <c r="H403" s="46"/>
      <c r="I403" s="46"/>
      <c r="J403" s="53"/>
      <c r="K403" s="53"/>
      <c r="L403" s="48"/>
      <c r="M403" s="46"/>
      <c r="N403" s="46"/>
      <c r="O403" s="53"/>
      <c r="P403" s="53"/>
      <c r="Q403" s="1"/>
      <c r="R403" s="111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</row>
    <row r="404" spans="1:31" s="3" customFormat="1" ht="18" customHeight="1" x14ac:dyDescent="0.25">
      <c r="B404" s="46"/>
      <c r="C404" s="65"/>
      <c r="D404" s="48"/>
      <c r="E404" s="48"/>
      <c r="F404" s="48"/>
      <c r="G404" s="48"/>
      <c r="H404" s="46"/>
      <c r="I404" s="46"/>
      <c r="J404" s="53"/>
      <c r="K404" s="53"/>
      <c r="L404" s="48"/>
      <c r="M404" s="46"/>
      <c r="N404" s="46"/>
      <c r="O404" s="53"/>
      <c r="P404" s="53"/>
      <c r="Q404" s="1"/>
      <c r="R404" s="111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</row>
    <row r="405" spans="1:31" s="3" customFormat="1" ht="18" customHeight="1" x14ac:dyDescent="0.25">
      <c r="B405" s="46"/>
      <c r="C405" s="65"/>
      <c r="D405" s="48"/>
      <c r="E405" s="48"/>
      <c r="F405" s="48"/>
      <c r="G405" s="48"/>
      <c r="H405" s="46"/>
      <c r="I405" s="46"/>
      <c r="J405" s="53"/>
      <c r="K405" s="53"/>
      <c r="L405" s="48"/>
      <c r="M405" s="46"/>
      <c r="N405" s="46"/>
      <c r="O405" s="53"/>
      <c r="P405" s="53"/>
      <c r="Q405" s="1"/>
      <c r="R405" s="111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</row>
    <row r="406" spans="1:31" s="3" customFormat="1" ht="18" customHeight="1" x14ac:dyDescent="0.25">
      <c r="B406" s="46"/>
      <c r="C406" s="65"/>
      <c r="D406" s="48"/>
      <c r="E406" s="48"/>
      <c r="F406" s="48"/>
      <c r="G406" s="48"/>
      <c r="H406" s="46"/>
      <c r="I406" s="46"/>
      <c r="J406" s="53"/>
      <c r="K406" s="53"/>
      <c r="L406" s="48"/>
      <c r="M406" s="46"/>
      <c r="N406" s="46"/>
      <c r="O406" s="53"/>
      <c r="P406" s="53"/>
      <c r="Q406" s="1"/>
      <c r="R406" s="111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</row>
    <row r="407" spans="1:31" s="3" customFormat="1" ht="18" customHeight="1" x14ac:dyDescent="0.25">
      <c r="A407" s="66"/>
      <c r="B407" s="46"/>
      <c r="C407" s="65"/>
      <c r="D407" s="48"/>
      <c r="E407" s="48"/>
      <c r="F407" s="48"/>
      <c r="G407" s="48"/>
      <c r="H407" s="46"/>
      <c r="I407" s="46"/>
      <c r="J407" s="53"/>
      <c r="K407" s="53"/>
      <c r="L407" s="48"/>
      <c r="M407" s="46"/>
      <c r="N407" s="46"/>
      <c r="O407" s="53"/>
      <c r="P407" s="53"/>
      <c r="Q407" s="1"/>
      <c r="R407" s="111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</row>
    <row r="408" spans="1:31" s="3" customFormat="1" ht="18" customHeight="1" x14ac:dyDescent="0.25">
      <c r="A408" s="66"/>
      <c r="B408" s="46"/>
      <c r="C408" s="65"/>
      <c r="D408" s="48"/>
      <c r="E408" s="48"/>
      <c r="F408" s="48"/>
      <c r="G408" s="48"/>
      <c r="H408" s="46"/>
      <c r="I408" s="46"/>
      <c r="J408" s="53"/>
      <c r="K408" s="53"/>
      <c r="L408" s="48"/>
      <c r="M408" s="46"/>
      <c r="N408" s="46"/>
      <c r="O408" s="53"/>
      <c r="P408" s="53"/>
      <c r="Q408" s="1"/>
      <c r="R408" s="111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</row>
    <row r="409" spans="1:31" s="3" customFormat="1" ht="18" customHeight="1" x14ac:dyDescent="0.25">
      <c r="A409" s="66"/>
      <c r="B409" s="46"/>
      <c r="C409" s="65"/>
      <c r="D409" s="48"/>
      <c r="E409" s="48"/>
      <c r="F409" s="48"/>
      <c r="G409" s="48"/>
      <c r="H409" s="46"/>
      <c r="I409" s="46"/>
      <c r="J409" s="53"/>
      <c r="K409" s="53"/>
      <c r="L409" s="48"/>
      <c r="M409" s="46"/>
      <c r="N409" s="46"/>
      <c r="O409" s="53"/>
      <c r="P409" s="53"/>
      <c r="Q409" s="1"/>
      <c r="R409" s="111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</row>
    <row r="410" spans="1:31" s="3" customFormat="1" ht="18" customHeight="1" x14ac:dyDescent="0.25">
      <c r="A410" s="66"/>
      <c r="B410" s="46"/>
      <c r="C410" s="47"/>
      <c r="D410" s="48"/>
      <c r="E410" s="48"/>
      <c r="F410" s="48"/>
      <c r="G410" s="48"/>
      <c r="H410" s="46"/>
      <c r="I410" s="46"/>
      <c r="J410" s="53"/>
      <c r="K410" s="53"/>
      <c r="L410" s="48"/>
      <c r="M410" s="46"/>
      <c r="N410" s="46"/>
      <c r="O410" s="53"/>
      <c r="P410" s="53"/>
      <c r="Q410" s="1"/>
      <c r="R410" s="111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</row>
    <row r="411" spans="1:31" s="3" customFormat="1" ht="18" customHeight="1" x14ac:dyDescent="0.25">
      <c r="H411" s="2"/>
      <c r="I411" s="2"/>
      <c r="Q411" s="1"/>
      <c r="R411" s="111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</row>
    <row r="412" spans="1:31" s="3" customFormat="1" ht="18" customHeight="1" x14ac:dyDescent="0.25">
      <c r="H412" s="2"/>
      <c r="I412" s="2"/>
      <c r="Q412" s="1"/>
      <c r="R412" s="111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</row>
    <row r="413" spans="1:31" s="3" customFormat="1" ht="18" customHeight="1" x14ac:dyDescent="0.25">
      <c r="H413" s="2"/>
      <c r="I413" s="2"/>
      <c r="Q413" s="1"/>
      <c r="R413" s="111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</row>
    <row r="414" spans="1:31" s="3" customFormat="1" ht="18" customHeight="1" x14ac:dyDescent="0.25">
      <c r="H414" s="2"/>
      <c r="I414" s="2"/>
      <c r="Q414" s="1"/>
      <c r="R414" s="111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</row>
    <row r="415" spans="1:31" s="3" customFormat="1" ht="18" customHeight="1" x14ac:dyDescent="0.25">
      <c r="H415" s="2"/>
      <c r="I415" s="2"/>
      <c r="Q415" s="1"/>
      <c r="R415" s="111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</row>
    <row r="416" spans="1:31" s="3" customFormat="1" ht="18" customHeight="1" x14ac:dyDescent="0.25">
      <c r="H416" s="2"/>
      <c r="I416" s="2"/>
      <c r="Q416" s="1"/>
      <c r="R416" s="111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</row>
    <row r="417" spans="2:31" s="3" customFormat="1" ht="18" customHeight="1" x14ac:dyDescent="0.25">
      <c r="H417" s="2"/>
      <c r="I417" s="2"/>
      <c r="Q417" s="1"/>
      <c r="R417" s="111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</row>
    <row r="418" spans="2:31" s="3" customFormat="1" ht="18" customHeight="1" x14ac:dyDescent="0.25">
      <c r="H418" s="2"/>
      <c r="I418" s="2"/>
      <c r="Q418" s="1"/>
      <c r="R418" s="111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</row>
    <row r="419" spans="2:31" s="3" customFormat="1" ht="18" customHeight="1" x14ac:dyDescent="0.25">
      <c r="H419" s="2"/>
      <c r="I419" s="2"/>
      <c r="Q419" s="1"/>
      <c r="R419" s="111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</row>
    <row r="420" spans="2:31" s="3" customFormat="1" ht="18" customHeight="1" x14ac:dyDescent="0.25">
      <c r="H420" s="2"/>
      <c r="I420" s="2"/>
      <c r="Q420" s="1"/>
      <c r="R420" s="111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</row>
    <row r="421" spans="2:31" s="3" customFormat="1" ht="18" customHeight="1" x14ac:dyDescent="0.25">
      <c r="H421" s="2"/>
      <c r="I421" s="2"/>
      <c r="Q421" s="1"/>
      <c r="R421" s="111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</row>
    <row r="422" spans="2:31" s="3" customFormat="1" ht="18" customHeight="1" x14ac:dyDescent="0.25">
      <c r="H422" s="2"/>
      <c r="I422" s="2"/>
      <c r="Q422" s="1"/>
      <c r="R422" s="111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</row>
    <row r="423" spans="2:31" s="3" customFormat="1" ht="18" customHeight="1" x14ac:dyDescent="0.25">
      <c r="H423" s="2"/>
      <c r="I423" s="2"/>
      <c r="Q423" s="1"/>
      <c r="R423" s="111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</row>
    <row r="424" spans="2:31" s="3" customFormat="1" ht="18" customHeight="1" x14ac:dyDescent="0.25">
      <c r="H424" s="2"/>
      <c r="I424" s="2"/>
      <c r="Q424" s="1"/>
      <c r="R424" s="111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</row>
    <row r="425" spans="2:31" s="3" customFormat="1" ht="18" customHeight="1" x14ac:dyDescent="0.25">
      <c r="H425" s="2"/>
      <c r="I425" s="2"/>
      <c r="Q425" s="1"/>
      <c r="R425" s="111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</row>
    <row r="426" spans="2:31" s="3" customFormat="1" ht="18" customHeight="1" x14ac:dyDescent="0.25">
      <c r="H426" s="2"/>
      <c r="I426" s="2"/>
      <c r="Q426" s="1"/>
      <c r="R426" s="111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</row>
    <row r="427" spans="2:31" s="3" customFormat="1" ht="18" customHeight="1" x14ac:dyDescent="0.25">
      <c r="H427" s="2"/>
      <c r="I427" s="2"/>
      <c r="Q427" s="1"/>
      <c r="R427" s="111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</row>
    <row r="428" spans="2:31" s="3" customFormat="1" ht="18" customHeight="1" x14ac:dyDescent="0.25">
      <c r="H428" s="2"/>
      <c r="I428" s="2"/>
      <c r="Q428" s="1"/>
      <c r="R428" s="111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</row>
    <row r="429" spans="2:31" s="3" customFormat="1" ht="18" customHeight="1" x14ac:dyDescent="0.25">
      <c r="B429" s="66"/>
      <c r="C429" s="66"/>
      <c r="D429" s="66"/>
      <c r="E429" s="66"/>
      <c r="F429" s="66"/>
      <c r="G429" s="66"/>
      <c r="H429" s="68"/>
      <c r="I429" s="68"/>
      <c r="J429" s="66"/>
      <c r="K429" s="66"/>
      <c r="L429" s="66"/>
      <c r="M429" s="66"/>
      <c r="N429" s="66"/>
      <c r="O429" s="66"/>
      <c r="P429" s="66"/>
      <c r="Q429" s="1"/>
      <c r="R429" s="111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</row>
    <row r="430" spans="2:31" s="3" customFormat="1" ht="18" customHeight="1" x14ac:dyDescent="0.25">
      <c r="B430" s="46"/>
      <c r="C430" s="65"/>
      <c r="D430" s="48"/>
      <c r="E430" s="48"/>
      <c r="F430" s="48"/>
      <c r="G430" s="48"/>
      <c r="H430" s="46"/>
      <c r="I430" s="46"/>
      <c r="J430" s="53"/>
      <c r="K430" s="53"/>
      <c r="L430" s="48"/>
      <c r="M430" s="46"/>
      <c r="N430" s="46"/>
      <c r="O430" s="53"/>
      <c r="P430" s="53"/>
      <c r="Q430" s="1"/>
      <c r="R430" s="111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</row>
    <row r="431" spans="2:31" s="3" customFormat="1" ht="18" customHeight="1" x14ac:dyDescent="0.25">
      <c r="B431" s="46"/>
      <c r="C431" s="47"/>
      <c r="D431" s="48"/>
      <c r="E431" s="48"/>
      <c r="F431" s="48"/>
      <c r="G431" s="48"/>
      <c r="H431" s="46"/>
      <c r="I431" s="46"/>
      <c r="J431" s="53"/>
      <c r="K431" s="53"/>
      <c r="L431" s="53"/>
      <c r="M431" s="46"/>
      <c r="N431" s="46"/>
      <c r="O431" s="53"/>
      <c r="P431" s="53"/>
      <c r="Q431" s="1"/>
      <c r="R431" s="111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</row>
    <row r="432" spans="2:31" s="3" customFormat="1" ht="18" customHeight="1" x14ac:dyDescent="0.25">
      <c r="B432" s="46"/>
      <c r="C432" s="65"/>
      <c r="D432" s="48"/>
      <c r="E432" s="64"/>
      <c r="F432" s="48"/>
      <c r="G432" s="48"/>
      <c r="H432" s="46"/>
      <c r="I432" s="46"/>
      <c r="J432" s="53"/>
      <c r="K432" s="53"/>
      <c r="L432" s="48"/>
      <c r="M432" s="46"/>
      <c r="N432" s="46"/>
      <c r="O432" s="53"/>
      <c r="P432" s="53"/>
      <c r="Q432" s="1"/>
      <c r="R432" s="111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</row>
  </sheetData>
  <printOptions horizontalCentered="1"/>
  <pageMargins left="0.39370078740157483" right="0.39370078740157483" top="0.59055118110236227" bottom="0.59055118110236227" header="0.31496062992125984" footer="0.31496062992125984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442"/>
  <sheetViews>
    <sheetView showGridLines="0" workbookViewId="0">
      <selection activeCell="R2" sqref="R2"/>
    </sheetView>
  </sheetViews>
  <sheetFormatPr defaultRowHeight="15" x14ac:dyDescent="0.25"/>
  <cols>
    <col min="1" max="1" width="3.140625" style="4" customWidth="1"/>
    <col min="2" max="2" width="2" style="4" customWidth="1"/>
    <col min="3" max="3" width="4.7109375" style="2" customWidth="1"/>
    <col min="4" max="4" width="12.140625" style="58" customWidth="1"/>
    <col min="5" max="5" width="14.28515625" style="59" customWidth="1"/>
    <col min="6" max="6" width="13.28515625" style="59" customWidth="1"/>
    <col min="7" max="7" width="13" style="59" customWidth="1"/>
    <col min="8" max="8" width="12.140625" style="59" customWidth="1"/>
    <col min="9" max="10" width="4.7109375" style="2" customWidth="1"/>
    <col min="11" max="11" width="14.140625" style="1" customWidth="1"/>
    <col min="12" max="12" width="13.7109375" style="1" customWidth="1"/>
    <col min="13" max="13" width="14.140625" style="1" customWidth="1"/>
    <col min="14" max="15" width="4.7109375" style="2" customWidth="1"/>
    <col min="16" max="16" width="23" style="1" customWidth="1"/>
    <col min="17" max="17" width="12" style="1" customWidth="1"/>
    <col min="18" max="18" width="8.140625" style="1" customWidth="1"/>
    <col min="19" max="19" width="12" style="111" customWidth="1"/>
    <col min="20" max="25" width="9.140625" style="4"/>
    <col min="26" max="26" width="10.7109375" style="4" customWidth="1"/>
    <col min="27" max="16384" width="9.140625" style="4"/>
  </cols>
  <sheetData>
    <row r="1" spans="3:19" ht="7.5" customHeight="1" x14ac:dyDescent="0.25"/>
    <row r="2" spans="3:19" s="40" customFormat="1" ht="26.25" customHeight="1" x14ac:dyDescent="0.25">
      <c r="C2" s="35"/>
      <c r="D2" s="60" t="s">
        <v>431</v>
      </c>
      <c r="E2" s="61"/>
      <c r="F2" s="61"/>
      <c r="G2" s="61"/>
      <c r="H2" s="62"/>
      <c r="I2" s="67"/>
      <c r="J2" s="67"/>
      <c r="K2" s="37"/>
      <c r="L2" s="37"/>
      <c r="M2" s="38"/>
      <c r="N2" s="39"/>
      <c r="O2" s="39"/>
      <c r="P2" s="37"/>
      <c r="Q2" s="36"/>
      <c r="R2" s="85"/>
      <c r="S2" s="112"/>
    </row>
    <row r="3" spans="3:19" ht="29.25" customHeight="1" x14ac:dyDescent="0.2">
      <c r="C3" s="5"/>
      <c r="D3" s="71" t="s">
        <v>6</v>
      </c>
      <c r="E3" s="72" t="s">
        <v>66</v>
      </c>
      <c r="F3" s="72" t="s">
        <v>67</v>
      </c>
      <c r="G3" s="72" t="s">
        <v>0</v>
      </c>
      <c r="H3" s="72" t="s">
        <v>1</v>
      </c>
      <c r="I3" s="73" t="s">
        <v>2</v>
      </c>
      <c r="J3" s="73" t="s">
        <v>3</v>
      </c>
      <c r="K3" s="72" t="s">
        <v>37</v>
      </c>
      <c r="L3" s="74" t="s">
        <v>68</v>
      </c>
      <c r="M3" s="72" t="s">
        <v>0</v>
      </c>
      <c r="N3" s="73" t="s">
        <v>4</v>
      </c>
      <c r="O3" s="73" t="s">
        <v>5</v>
      </c>
      <c r="P3" s="72" t="s">
        <v>7</v>
      </c>
      <c r="Q3" s="72" t="s">
        <v>8</v>
      </c>
      <c r="R3" s="86"/>
    </row>
    <row r="4" spans="3:19" ht="18" customHeight="1" x14ac:dyDescent="0.25">
      <c r="C4" s="6">
        <v>1</v>
      </c>
      <c r="D4" s="55" t="s">
        <v>443</v>
      </c>
      <c r="E4" s="41" t="s">
        <v>318</v>
      </c>
      <c r="F4" s="41" t="s">
        <v>444</v>
      </c>
      <c r="G4" s="41"/>
      <c r="H4" s="41" t="s">
        <v>22</v>
      </c>
      <c r="I4" s="56">
        <v>43</v>
      </c>
      <c r="J4" s="56" t="s">
        <v>9</v>
      </c>
      <c r="K4" s="41" t="s">
        <v>13</v>
      </c>
      <c r="L4" s="41" t="s">
        <v>13</v>
      </c>
      <c r="M4" s="41" t="s">
        <v>13</v>
      </c>
      <c r="N4" s="56" t="s">
        <v>10</v>
      </c>
      <c r="O4" s="56" t="s">
        <v>10</v>
      </c>
      <c r="P4" s="41" t="s">
        <v>445</v>
      </c>
      <c r="Q4" s="57" t="s">
        <v>12</v>
      </c>
    </row>
    <row r="5" spans="3:19" ht="18" customHeight="1" x14ac:dyDescent="0.25">
      <c r="C5" s="7">
        <f t="shared" ref="C5:C70" si="0">C4+1</f>
        <v>2</v>
      </c>
      <c r="D5" s="42" t="s">
        <v>358</v>
      </c>
      <c r="E5" s="109" t="s">
        <v>187</v>
      </c>
      <c r="F5" s="109" t="s">
        <v>359</v>
      </c>
      <c r="G5" s="109"/>
      <c r="H5" s="109" t="s">
        <v>360</v>
      </c>
      <c r="I5" s="44">
        <v>27</v>
      </c>
      <c r="J5" s="44" t="s">
        <v>9</v>
      </c>
      <c r="K5" s="43" t="s">
        <v>361</v>
      </c>
      <c r="L5" s="43" t="s">
        <v>331</v>
      </c>
      <c r="M5" s="43" t="s">
        <v>331</v>
      </c>
      <c r="N5" s="44" t="s">
        <v>10</v>
      </c>
      <c r="O5" s="44" t="s">
        <v>10</v>
      </c>
      <c r="P5" s="43" t="s">
        <v>36</v>
      </c>
      <c r="Q5" s="45" t="s">
        <v>36</v>
      </c>
    </row>
    <row r="6" spans="3:19" ht="18" customHeight="1" x14ac:dyDescent="0.25">
      <c r="C6" s="7">
        <f t="shared" si="0"/>
        <v>3</v>
      </c>
      <c r="D6" s="42" t="s">
        <v>498</v>
      </c>
      <c r="E6" s="94" t="s">
        <v>495</v>
      </c>
      <c r="F6" s="94" t="s">
        <v>499</v>
      </c>
      <c r="G6" s="94"/>
      <c r="H6" s="94" t="s">
        <v>497</v>
      </c>
      <c r="I6" s="95">
        <v>15</v>
      </c>
      <c r="J6" s="95" t="s">
        <v>15</v>
      </c>
      <c r="K6" s="43" t="s">
        <v>39</v>
      </c>
      <c r="L6" s="43" t="s">
        <v>73</v>
      </c>
      <c r="M6" s="43" t="s">
        <v>73</v>
      </c>
      <c r="N6" s="44" t="s">
        <v>10</v>
      </c>
      <c r="O6" s="44" t="s">
        <v>10</v>
      </c>
      <c r="P6" s="43" t="s">
        <v>61</v>
      </c>
      <c r="Q6" s="45" t="s">
        <v>12</v>
      </c>
    </row>
    <row r="7" spans="3:19" ht="18" customHeight="1" x14ac:dyDescent="0.25">
      <c r="C7" s="7">
        <f t="shared" si="0"/>
        <v>4</v>
      </c>
      <c r="D7" s="42" t="s">
        <v>498</v>
      </c>
      <c r="E7" s="43" t="s">
        <v>501</v>
      </c>
      <c r="F7" s="43" t="s">
        <v>500</v>
      </c>
      <c r="G7" s="43"/>
      <c r="H7" s="43" t="s">
        <v>101</v>
      </c>
      <c r="I7" s="44">
        <v>16</v>
      </c>
      <c r="J7" s="44" t="s">
        <v>15</v>
      </c>
      <c r="K7" s="43" t="s">
        <v>39</v>
      </c>
      <c r="L7" s="43" t="s">
        <v>73</v>
      </c>
      <c r="M7" s="43" t="s">
        <v>73</v>
      </c>
      <c r="N7" s="44" t="s">
        <v>10</v>
      </c>
      <c r="O7" s="44" t="s">
        <v>10</v>
      </c>
      <c r="P7" s="43" t="s">
        <v>61</v>
      </c>
      <c r="Q7" s="45" t="s">
        <v>12</v>
      </c>
    </row>
    <row r="8" spans="3:19" ht="18" customHeight="1" x14ac:dyDescent="0.25">
      <c r="C8" s="7">
        <f t="shared" si="0"/>
        <v>5</v>
      </c>
      <c r="D8" s="42" t="s">
        <v>325</v>
      </c>
      <c r="E8" s="43" t="s">
        <v>329</v>
      </c>
      <c r="F8" s="43" t="s">
        <v>327</v>
      </c>
      <c r="G8" s="43" t="s">
        <v>328</v>
      </c>
      <c r="H8" s="43" t="s">
        <v>20</v>
      </c>
      <c r="I8" s="44">
        <v>20</v>
      </c>
      <c r="J8" s="44" t="s">
        <v>15</v>
      </c>
      <c r="K8" s="43" t="s">
        <v>330</v>
      </c>
      <c r="L8" s="43" t="s">
        <v>331</v>
      </c>
      <c r="M8" s="43" t="s">
        <v>331</v>
      </c>
      <c r="N8" s="44" t="s">
        <v>10</v>
      </c>
      <c r="O8" s="44" t="s">
        <v>10</v>
      </c>
      <c r="P8" s="43" t="s">
        <v>326</v>
      </c>
      <c r="Q8" s="45" t="s">
        <v>36</v>
      </c>
    </row>
    <row r="9" spans="3:19" ht="18" customHeight="1" x14ac:dyDescent="0.25">
      <c r="C9" s="7">
        <f t="shared" si="0"/>
        <v>6</v>
      </c>
      <c r="D9" s="42" t="s">
        <v>325</v>
      </c>
      <c r="E9" s="43" t="s">
        <v>337</v>
      </c>
      <c r="F9" s="43" t="s">
        <v>324</v>
      </c>
      <c r="G9" s="63"/>
      <c r="H9" s="43" t="s">
        <v>21</v>
      </c>
      <c r="I9" s="44">
        <v>20</v>
      </c>
      <c r="J9" s="44" t="s">
        <v>15</v>
      </c>
      <c r="K9" s="43" t="s">
        <v>40</v>
      </c>
      <c r="L9" s="43" t="s">
        <v>97</v>
      </c>
      <c r="M9" s="43" t="s">
        <v>97</v>
      </c>
      <c r="N9" s="44" t="s">
        <v>10</v>
      </c>
      <c r="O9" s="44" t="s">
        <v>10</v>
      </c>
      <c r="P9" s="43" t="s">
        <v>326</v>
      </c>
      <c r="Q9" s="45" t="s">
        <v>36</v>
      </c>
    </row>
    <row r="10" spans="3:19" ht="18" customHeight="1" x14ac:dyDescent="0.25">
      <c r="C10" s="7">
        <f t="shared" si="0"/>
        <v>7</v>
      </c>
      <c r="D10" s="42" t="s">
        <v>529</v>
      </c>
      <c r="E10" s="43" t="s">
        <v>260</v>
      </c>
      <c r="F10" s="43" t="s">
        <v>454</v>
      </c>
      <c r="G10" s="43" t="s">
        <v>454</v>
      </c>
      <c r="H10" s="43" t="s">
        <v>453</v>
      </c>
      <c r="I10" s="44">
        <v>25</v>
      </c>
      <c r="J10" s="44" t="s">
        <v>9</v>
      </c>
      <c r="K10" s="43" t="s">
        <v>532</v>
      </c>
      <c r="L10" s="43" t="s">
        <v>530</v>
      </c>
      <c r="M10" s="43" t="s">
        <v>79</v>
      </c>
      <c r="N10" s="44" t="s">
        <v>10</v>
      </c>
      <c r="O10" s="44" t="s">
        <v>10</v>
      </c>
      <c r="P10" s="43" t="s">
        <v>531</v>
      </c>
      <c r="Q10" s="45" t="s">
        <v>12</v>
      </c>
    </row>
    <row r="11" spans="3:19" ht="18" customHeight="1" x14ac:dyDescent="0.25">
      <c r="C11" s="7">
        <f t="shared" si="0"/>
        <v>8</v>
      </c>
      <c r="D11" s="42" t="s">
        <v>290</v>
      </c>
      <c r="E11" s="43" t="s">
        <v>289</v>
      </c>
      <c r="F11" s="43" t="s">
        <v>291</v>
      </c>
      <c r="G11" s="43"/>
      <c r="H11" s="43" t="s">
        <v>125</v>
      </c>
      <c r="I11" s="44">
        <v>46</v>
      </c>
      <c r="J11" s="44" t="s">
        <v>9</v>
      </c>
      <c r="K11" s="43" t="s">
        <v>23</v>
      </c>
      <c r="L11" s="43" t="s">
        <v>73</v>
      </c>
      <c r="M11" s="43" t="s">
        <v>73</v>
      </c>
      <c r="N11" s="44" t="s">
        <v>10</v>
      </c>
      <c r="O11" s="44" t="s">
        <v>10</v>
      </c>
      <c r="P11" s="43" t="s">
        <v>12</v>
      </c>
      <c r="Q11" s="45" t="s">
        <v>12</v>
      </c>
    </row>
    <row r="12" spans="3:19" ht="18" customHeight="1" x14ac:dyDescent="0.25">
      <c r="C12" s="7">
        <f t="shared" si="0"/>
        <v>9</v>
      </c>
      <c r="D12" s="42" t="s">
        <v>231</v>
      </c>
      <c r="E12" s="43" t="s">
        <v>232</v>
      </c>
      <c r="F12" s="43" t="s">
        <v>233</v>
      </c>
      <c r="G12" s="43"/>
      <c r="H12" s="43" t="s">
        <v>234</v>
      </c>
      <c r="I12" s="44">
        <v>23</v>
      </c>
      <c r="J12" s="44" t="s">
        <v>15</v>
      </c>
      <c r="K12" s="43" t="s">
        <v>39</v>
      </c>
      <c r="L12" s="43" t="s">
        <v>79</v>
      </c>
      <c r="M12" s="43" t="s">
        <v>79</v>
      </c>
      <c r="N12" s="44" t="s">
        <v>10</v>
      </c>
      <c r="O12" s="44" t="s">
        <v>10</v>
      </c>
      <c r="P12" s="43" t="s">
        <v>219</v>
      </c>
      <c r="Q12" s="45" t="s">
        <v>12</v>
      </c>
    </row>
    <row r="13" spans="3:19" ht="18" customHeight="1" x14ac:dyDescent="0.25">
      <c r="C13" s="7">
        <f t="shared" si="0"/>
        <v>10</v>
      </c>
      <c r="D13" s="42" t="s">
        <v>525</v>
      </c>
      <c r="E13" s="43" t="s">
        <v>113</v>
      </c>
      <c r="F13" s="43" t="s">
        <v>110</v>
      </c>
      <c r="G13" s="43"/>
      <c r="H13" s="43" t="s">
        <v>526</v>
      </c>
      <c r="I13" s="44">
        <v>19</v>
      </c>
      <c r="J13" s="44" t="s">
        <v>15</v>
      </c>
      <c r="K13" s="43" t="s">
        <v>39</v>
      </c>
      <c r="L13" s="43" t="s">
        <v>527</v>
      </c>
      <c r="M13" s="43" t="s">
        <v>79</v>
      </c>
      <c r="N13" s="44" t="s">
        <v>10</v>
      </c>
      <c r="O13" s="44" t="s">
        <v>10</v>
      </c>
      <c r="P13" s="43" t="s">
        <v>283</v>
      </c>
      <c r="Q13" s="45" t="s">
        <v>16</v>
      </c>
    </row>
    <row r="14" spans="3:19" s="3" customFormat="1" ht="18" customHeight="1" x14ac:dyDescent="0.25">
      <c r="C14" s="7">
        <f t="shared" si="0"/>
        <v>11</v>
      </c>
      <c r="D14" s="42" t="s">
        <v>402</v>
      </c>
      <c r="E14" s="43" t="s">
        <v>405</v>
      </c>
      <c r="F14" s="43" t="s">
        <v>405</v>
      </c>
      <c r="G14" s="43"/>
      <c r="H14" s="43" t="s">
        <v>125</v>
      </c>
      <c r="I14" s="44">
        <v>15</v>
      </c>
      <c r="J14" s="44" t="s">
        <v>15</v>
      </c>
      <c r="K14" s="43" t="s">
        <v>407</v>
      </c>
      <c r="L14" s="43" t="s">
        <v>406</v>
      </c>
      <c r="M14" s="43" t="s">
        <v>79</v>
      </c>
      <c r="N14" s="44" t="s">
        <v>10</v>
      </c>
      <c r="O14" s="44" t="s">
        <v>10</v>
      </c>
      <c r="P14" s="43" t="s">
        <v>404</v>
      </c>
      <c r="Q14" s="45" t="s">
        <v>12</v>
      </c>
      <c r="S14" s="66"/>
    </row>
    <row r="15" spans="3:19" s="3" customFormat="1" ht="18" customHeight="1" x14ac:dyDescent="0.25">
      <c r="C15" s="7">
        <f t="shared" si="0"/>
        <v>12</v>
      </c>
      <c r="D15" s="42" t="s">
        <v>402</v>
      </c>
      <c r="E15" s="43" t="s">
        <v>401</v>
      </c>
      <c r="F15" s="43" t="s">
        <v>403</v>
      </c>
      <c r="G15" s="43"/>
      <c r="H15" s="43" t="s">
        <v>83</v>
      </c>
      <c r="I15" s="44">
        <v>50</v>
      </c>
      <c r="J15" s="44" t="s">
        <v>9</v>
      </c>
      <c r="K15" s="43" t="s">
        <v>23</v>
      </c>
      <c r="L15" s="43" t="s">
        <v>79</v>
      </c>
      <c r="M15" s="43" t="s">
        <v>79</v>
      </c>
      <c r="N15" s="44" t="s">
        <v>10</v>
      </c>
      <c r="O15" s="44" t="s">
        <v>10</v>
      </c>
      <c r="P15" s="43" t="s">
        <v>404</v>
      </c>
      <c r="Q15" s="45" t="s">
        <v>12</v>
      </c>
      <c r="S15" s="66"/>
    </row>
    <row r="16" spans="3:19" s="3" customFormat="1" ht="18" customHeight="1" x14ac:dyDescent="0.25">
      <c r="C16" s="7">
        <f t="shared" si="0"/>
        <v>13</v>
      </c>
      <c r="D16" s="42" t="s">
        <v>391</v>
      </c>
      <c r="E16" s="43" t="s">
        <v>393</v>
      </c>
      <c r="F16" s="43" t="s">
        <v>394</v>
      </c>
      <c r="G16" s="43"/>
      <c r="H16" s="43" t="s">
        <v>205</v>
      </c>
      <c r="I16" s="44">
        <v>17</v>
      </c>
      <c r="J16" s="44" t="s">
        <v>15</v>
      </c>
      <c r="K16" s="43" t="s">
        <v>39</v>
      </c>
      <c r="L16" s="43" t="s">
        <v>73</v>
      </c>
      <c r="M16" s="43" t="s">
        <v>73</v>
      </c>
      <c r="N16" s="44" t="s">
        <v>10</v>
      </c>
      <c r="O16" s="44" t="s">
        <v>10</v>
      </c>
      <c r="P16" s="43" t="s">
        <v>392</v>
      </c>
      <c r="Q16" s="45" t="s">
        <v>12</v>
      </c>
      <c r="S16" s="66"/>
    </row>
    <row r="17" spans="3:32" s="3" customFormat="1" ht="18" customHeight="1" x14ac:dyDescent="0.25">
      <c r="C17" s="7">
        <f t="shared" si="0"/>
        <v>14</v>
      </c>
      <c r="D17" s="42" t="s">
        <v>391</v>
      </c>
      <c r="E17" s="43" t="s">
        <v>390</v>
      </c>
      <c r="F17" s="43" t="s">
        <v>385</v>
      </c>
      <c r="G17" s="43"/>
      <c r="H17" s="43" t="s">
        <v>20</v>
      </c>
      <c r="I17" s="44">
        <v>16</v>
      </c>
      <c r="J17" s="44" t="s">
        <v>15</v>
      </c>
      <c r="K17" s="43" t="s">
        <v>39</v>
      </c>
      <c r="L17" s="43" t="s">
        <v>73</v>
      </c>
      <c r="M17" s="43" t="s">
        <v>73</v>
      </c>
      <c r="N17" s="44" t="s">
        <v>10</v>
      </c>
      <c r="O17" s="44" t="s">
        <v>10</v>
      </c>
      <c r="P17" s="43" t="s">
        <v>392</v>
      </c>
      <c r="Q17" s="45" t="s">
        <v>12</v>
      </c>
      <c r="S17" s="66"/>
    </row>
    <row r="18" spans="3:32" s="3" customFormat="1" ht="18" customHeight="1" x14ac:dyDescent="0.25">
      <c r="C18" s="7">
        <f t="shared" si="0"/>
        <v>15</v>
      </c>
      <c r="D18" s="42" t="s">
        <v>391</v>
      </c>
      <c r="E18" s="43" t="s">
        <v>395</v>
      </c>
      <c r="F18" s="43" t="s">
        <v>396</v>
      </c>
      <c r="G18" s="43"/>
      <c r="H18" s="43" t="s">
        <v>205</v>
      </c>
      <c r="I18" s="44">
        <v>16</v>
      </c>
      <c r="J18" s="44" t="s">
        <v>15</v>
      </c>
      <c r="K18" s="43" t="s">
        <v>39</v>
      </c>
      <c r="L18" s="43" t="s">
        <v>73</v>
      </c>
      <c r="M18" s="43" t="s">
        <v>73</v>
      </c>
      <c r="N18" s="44" t="s">
        <v>10</v>
      </c>
      <c r="O18" s="44" t="s">
        <v>10</v>
      </c>
      <c r="P18" s="43" t="s">
        <v>392</v>
      </c>
      <c r="Q18" s="45" t="s">
        <v>12</v>
      </c>
      <c r="S18" s="66"/>
    </row>
    <row r="19" spans="3:32" s="3" customFormat="1" ht="18" customHeight="1" x14ac:dyDescent="0.25">
      <c r="C19" s="7">
        <f t="shared" si="0"/>
        <v>16</v>
      </c>
      <c r="D19" s="42" t="s">
        <v>386</v>
      </c>
      <c r="E19" s="43" t="s">
        <v>385</v>
      </c>
      <c r="F19" s="43" t="s">
        <v>385</v>
      </c>
      <c r="G19" s="43"/>
      <c r="H19" s="43" t="s">
        <v>19</v>
      </c>
      <c r="I19" s="44">
        <v>38</v>
      </c>
      <c r="J19" s="44" t="s">
        <v>9</v>
      </c>
      <c r="K19" s="43" t="s">
        <v>23</v>
      </c>
      <c r="L19" s="43" t="s">
        <v>387</v>
      </c>
      <c r="M19" s="43" t="s">
        <v>73</v>
      </c>
      <c r="N19" s="44" t="s">
        <v>10</v>
      </c>
      <c r="O19" s="44" t="s">
        <v>10</v>
      </c>
      <c r="P19" s="43" t="s">
        <v>388</v>
      </c>
      <c r="Q19" s="45" t="s">
        <v>12</v>
      </c>
      <c r="S19" s="66"/>
    </row>
    <row r="20" spans="3:32" s="3" customFormat="1" ht="18" customHeight="1" x14ac:dyDescent="0.25">
      <c r="C20" s="7">
        <f t="shared" si="0"/>
        <v>17</v>
      </c>
      <c r="D20" s="97">
        <v>122</v>
      </c>
      <c r="E20" s="98" t="s">
        <v>212</v>
      </c>
      <c r="F20" s="98" t="s">
        <v>213</v>
      </c>
      <c r="G20" s="98"/>
      <c r="H20" s="98" t="s">
        <v>58</v>
      </c>
      <c r="I20" s="99">
        <v>18</v>
      </c>
      <c r="J20" s="99" t="s">
        <v>15</v>
      </c>
      <c r="K20" s="98" t="s">
        <v>23</v>
      </c>
      <c r="L20" s="98" t="s">
        <v>73</v>
      </c>
      <c r="M20" s="98" t="s">
        <v>73</v>
      </c>
      <c r="N20" s="99" t="s">
        <v>10</v>
      </c>
      <c r="O20" s="99" t="s">
        <v>10</v>
      </c>
      <c r="P20" s="98" t="s">
        <v>219</v>
      </c>
      <c r="Q20" s="100" t="s">
        <v>12</v>
      </c>
      <c r="S20" s="113"/>
    </row>
    <row r="21" spans="3:32" s="3" customFormat="1" ht="18" customHeight="1" x14ac:dyDescent="0.25">
      <c r="C21" s="7">
        <f t="shared" si="0"/>
        <v>18</v>
      </c>
      <c r="D21" s="42">
        <v>714</v>
      </c>
      <c r="E21" s="43" t="s">
        <v>151</v>
      </c>
      <c r="F21" s="43" t="s">
        <v>148</v>
      </c>
      <c r="G21" s="43"/>
      <c r="H21" s="43" t="s">
        <v>76</v>
      </c>
      <c r="I21" s="44">
        <v>20</v>
      </c>
      <c r="J21" s="44" t="s">
        <v>15</v>
      </c>
      <c r="K21" s="43" t="s">
        <v>39</v>
      </c>
      <c r="L21" s="43" t="s">
        <v>152</v>
      </c>
      <c r="M21" s="43" t="s">
        <v>152</v>
      </c>
      <c r="N21" s="44" t="s">
        <v>10</v>
      </c>
      <c r="O21" s="44" t="s">
        <v>10</v>
      </c>
      <c r="P21" s="43" t="s">
        <v>48</v>
      </c>
      <c r="Q21" s="45" t="s">
        <v>12</v>
      </c>
      <c r="S21" s="113"/>
    </row>
    <row r="22" spans="3:32" s="3" customFormat="1" ht="18" customHeight="1" x14ac:dyDescent="0.25">
      <c r="C22" s="7">
        <f t="shared" si="0"/>
        <v>19</v>
      </c>
      <c r="D22" s="42">
        <v>744</v>
      </c>
      <c r="E22" s="43" t="s">
        <v>162</v>
      </c>
      <c r="F22" s="43" t="s">
        <v>129</v>
      </c>
      <c r="G22" s="43"/>
      <c r="H22" s="43" t="s">
        <v>130</v>
      </c>
      <c r="I22" s="44">
        <v>38</v>
      </c>
      <c r="J22" s="44" t="s">
        <v>9</v>
      </c>
      <c r="K22" s="43" t="s">
        <v>85</v>
      </c>
      <c r="L22" s="43" t="s">
        <v>79</v>
      </c>
      <c r="M22" s="43" t="s">
        <v>79</v>
      </c>
      <c r="N22" s="44" t="s">
        <v>10</v>
      </c>
      <c r="O22" s="44" t="s">
        <v>10</v>
      </c>
      <c r="P22" s="43" t="s">
        <v>69</v>
      </c>
      <c r="Q22" s="45" t="s">
        <v>16</v>
      </c>
      <c r="S22" s="113"/>
    </row>
    <row r="23" spans="3:32" s="3" customFormat="1" ht="18" customHeight="1" x14ac:dyDescent="0.25">
      <c r="C23" s="7">
        <f t="shared" si="0"/>
        <v>20</v>
      </c>
      <c r="D23" s="42">
        <v>744</v>
      </c>
      <c r="E23" s="43" t="s">
        <v>127</v>
      </c>
      <c r="F23" s="43" t="s">
        <v>128</v>
      </c>
      <c r="G23" s="84"/>
      <c r="H23" s="43" t="s">
        <v>14</v>
      </c>
      <c r="I23" s="44">
        <v>24</v>
      </c>
      <c r="J23" s="44" t="s">
        <v>15</v>
      </c>
      <c r="K23" s="43" t="s">
        <v>85</v>
      </c>
      <c r="L23" s="43" t="s">
        <v>79</v>
      </c>
      <c r="M23" s="43" t="s">
        <v>79</v>
      </c>
      <c r="N23" s="44" t="s">
        <v>10</v>
      </c>
      <c r="O23" s="44" t="s">
        <v>10</v>
      </c>
      <c r="P23" s="43" t="s">
        <v>69</v>
      </c>
      <c r="Q23" s="45" t="s">
        <v>16</v>
      </c>
      <c r="S23" s="114"/>
    </row>
    <row r="24" spans="3:32" s="3" customFormat="1" ht="18" customHeight="1" x14ac:dyDescent="0.25">
      <c r="C24" s="7">
        <f t="shared" si="0"/>
        <v>21</v>
      </c>
      <c r="D24" s="42">
        <v>744</v>
      </c>
      <c r="E24" s="43" t="s">
        <v>289</v>
      </c>
      <c r="F24" s="43" t="s">
        <v>124</v>
      </c>
      <c r="G24" s="43"/>
      <c r="H24" s="43" t="s">
        <v>125</v>
      </c>
      <c r="I24" s="44">
        <v>24</v>
      </c>
      <c r="J24" s="44" t="s">
        <v>9</v>
      </c>
      <c r="K24" s="43" t="s">
        <v>23</v>
      </c>
      <c r="L24" s="43" t="s">
        <v>126</v>
      </c>
      <c r="M24" s="43" t="s">
        <v>126</v>
      </c>
      <c r="N24" s="44" t="s">
        <v>10</v>
      </c>
      <c r="O24" s="44" t="s">
        <v>10</v>
      </c>
      <c r="P24" s="43" t="s">
        <v>69</v>
      </c>
      <c r="Q24" s="45" t="s">
        <v>16</v>
      </c>
      <c r="S24" s="113"/>
    </row>
    <row r="25" spans="3:32" s="3" customFormat="1" ht="18" customHeight="1" x14ac:dyDescent="0.25">
      <c r="C25" s="7">
        <f t="shared" si="0"/>
        <v>22</v>
      </c>
      <c r="D25" s="42">
        <v>744</v>
      </c>
      <c r="E25" s="43" t="s">
        <v>318</v>
      </c>
      <c r="F25" s="43" t="s">
        <v>123</v>
      </c>
      <c r="G25" s="43"/>
      <c r="H25" s="43" t="s">
        <v>22</v>
      </c>
      <c r="I25" s="44">
        <v>26</v>
      </c>
      <c r="J25" s="44" t="s">
        <v>15</v>
      </c>
      <c r="K25" s="43" t="s">
        <v>23</v>
      </c>
      <c r="L25" s="43" t="s">
        <v>79</v>
      </c>
      <c r="M25" s="43" t="s">
        <v>79</v>
      </c>
      <c r="N25" s="44" t="s">
        <v>10</v>
      </c>
      <c r="O25" s="44" t="s">
        <v>10</v>
      </c>
      <c r="P25" s="43" t="s">
        <v>69</v>
      </c>
      <c r="Q25" s="45" t="s">
        <v>16</v>
      </c>
      <c r="S25" s="113"/>
    </row>
    <row r="26" spans="3:32" s="3" customFormat="1" ht="18" customHeight="1" x14ac:dyDescent="0.25">
      <c r="C26" s="7">
        <f t="shared" si="0"/>
        <v>23</v>
      </c>
      <c r="D26" s="42">
        <v>744</v>
      </c>
      <c r="E26" s="43" t="s">
        <v>122</v>
      </c>
      <c r="F26" s="43" t="s">
        <v>75</v>
      </c>
      <c r="G26" s="84"/>
      <c r="H26" s="43" t="s">
        <v>22</v>
      </c>
      <c r="I26" s="44">
        <v>36</v>
      </c>
      <c r="J26" s="44" t="s">
        <v>9</v>
      </c>
      <c r="K26" s="43" t="s">
        <v>23</v>
      </c>
      <c r="L26" s="43" t="s">
        <v>79</v>
      </c>
      <c r="M26" s="43" t="s">
        <v>79</v>
      </c>
      <c r="N26" s="44" t="s">
        <v>10</v>
      </c>
      <c r="O26" s="44" t="s">
        <v>10</v>
      </c>
      <c r="P26" s="43" t="s">
        <v>69</v>
      </c>
      <c r="Q26" s="45" t="s">
        <v>16</v>
      </c>
      <c r="S26" s="114"/>
    </row>
    <row r="27" spans="3:32" s="3" customFormat="1" ht="18" customHeight="1" x14ac:dyDescent="0.25">
      <c r="C27" s="7">
        <f t="shared" si="0"/>
        <v>24</v>
      </c>
      <c r="D27" s="42">
        <v>744</v>
      </c>
      <c r="E27" s="109" t="s">
        <v>448</v>
      </c>
      <c r="F27" s="109" t="s">
        <v>131</v>
      </c>
      <c r="G27" s="109"/>
      <c r="H27" s="109" t="s">
        <v>22</v>
      </c>
      <c r="I27" s="44">
        <v>26</v>
      </c>
      <c r="J27" s="44" t="s">
        <v>9</v>
      </c>
      <c r="K27" s="43" t="s">
        <v>85</v>
      </c>
      <c r="L27" s="43" t="s">
        <v>79</v>
      </c>
      <c r="M27" s="43" t="s">
        <v>79</v>
      </c>
      <c r="N27" s="44" t="s">
        <v>10</v>
      </c>
      <c r="O27" s="44" t="s">
        <v>10</v>
      </c>
      <c r="P27" s="43" t="s">
        <v>69</v>
      </c>
      <c r="Q27" s="45" t="s">
        <v>16</v>
      </c>
      <c r="S27" s="114"/>
    </row>
    <row r="28" spans="3:32" s="3" customFormat="1" ht="18" customHeight="1" x14ac:dyDescent="0.25">
      <c r="C28" s="7">
        <f t="shared" si="0"/>
        <v>25</v>
      </c>
      <c r="D28" s="42">
        <v>744</v>
      </c>
      <c r="E28" s="109" t="s">
        <v>447</v>
      </c>
      <c r="F28" s="109" t="s">
        <v>132</v>
      </c>
      <c r="G28" s="109" t="s">
        <v>447</v>
      </c>
      <c r="H28" s="109" t="s">
        <v>22</v>
      </c>
      <c r="I28" s="44">
        <v>24</v>
      </c>
      <c r="J28" s="44" t="s">
        <v>15</v>
      </c>
      <c r="K28" s="43" t="s">
        <v>85</v>
      </c>
      <c r="L28" s="43" t="s">
        <v>79</v>
      </c>
      <c r="M28" s="43" t="s">
        <v>79</v>
      </c>
      <c r="N28" s="44" t="s">
        <v>10</v>
      </c>
      <c r="O28" s="44" t="s">
        <v>10</v>
      </c>
      <c r="P28" s="43" t="s">
        <v>69</v>
      </c>
      <c r="Q28" s="45" t="s">
        <v>16</v>
      </c>
      <c r="S28" s="113"/>
    </row>
    <row r="29" spans="3:32" s="3" customFormat="1" ht="18" customHeight="1" x14ac:dyDescent="0.25">
      <c r="C29" s="7">
        <f t="shared" si="0"/>
        <v>26</v>
      </c>
      <c r="D29" s="42">
        <v>744</v>
      </c>
      <c r="E29" s="109" t="s">
        <v>175</v>
      </c>
      <c r="F29" s="109" t="s">
        <v>133</v>
      </c>
      <c r="G29" s="109"/>
      <c r="H29" s="109" t="s">
        <v>49</v>
      </c>
      <c r="I29" s="44">
        <v>33</v>
      </c>
      <c r="J29" s="44" t="s">
        <v>9</v>
      </c>
      <c r="K29" s="43" t="s">
        <v>85</v>
      </c>
      <c r="L29" s="43" t="s">
        <v>126</v>
      </c>
      <c r="M29" s="43" t="s">
        <v>126</v>
      </c>
      <c r="N29" s="44" t="s">
        <v>10</v>
      </c>
      <c r="O29" s="44" t="s">
        <v>10</v>
      </c>
      <c r="P29" s="43" t="s">
        <v>69</v>
      </c>
      <c r="Q29" s="45" t="s">
        <v>16</v>
      </c>
      <c r="S29" s="114"/>
    </row>
    <row r="30" spans="3:32" s="3" customFormat="1" ht="18" customHeight="1" x14ac:dyDescent="0.25">
      <c r="C30" s="7">
        <f t="shared" si="0"/>
        <v>27</v>
      </c>
      <c r="D30" s="42">
        <v>756</v>
      </c>
      <c r="E30" s="43" t="s">
        <v>397</v>
      </c>
      <c r="F30" s="43" t="s">
        <v>398</v>
      </c>
      <c r="G30" s="43"/>
      <c r="H30" s="43" t="s">
        <v>57</v>
      </c>
      <c r="I30" s="44">
        <v>30</v>
      </c>
      <c r="J30" s="44" t="s">
        <v>9</v>
      </c>
      <c r="K30" s="43" t="s">
        <v>23</v>
      </c>
      <c r="L30" s="43" t="s">
        <v>399</v>
      </c>
      <c r="M30" s="43" t="s">
        <v>79</v>
      </c>
      <c r="N30" s="44" t="s">
        <v>10</v>
      </c>
      <c r="O30" s="44" t="s">
        <v>10</v>
      </c>
      <c r="P30" s="43" t="s">
        <v>64</v>
      </c>
      <c r="Q30" s="45" t="s">
        <v>16</v>
      </c>
      <c r="S30" s="113"/>
    </row>
    <row r="31" spans="3:32" s="3" customFormat="1" ht="18" customHeight="1" x14ac:dyDescent="0.25">
      <c r="C31" s="7">
        <f t="shared" si="0"/>
        <v>28</v>
      </c>
      <c r="D31" s="42">
        <v>756</v>
      </c>
      <c r="E31" s="109" t="s">
        <v>409</v>
      </c>
      <c r="F31" s="109" t="s">
        <v>400</v>
      </c>
      <c r="G31" s="109"/>
      <c r="H31" s="109" t="s">
        <v>22</v>
      </c>
      <c r="I31" s="44">
        <v>33</v>
      </c>
      <c r="J31" s="44" t="s">
        <v>9</v>
      </c>
      <c r="K31" s="43" t="s">
        <v>23</v>
      </c>
      <c r="L31" s="43" t="s">
        <v>399</v>
      </c>
      <c r="M31" s="43" t="s">
        <v>79</v>
      </c>
      <c r="N31" s="44" t="s">
        <v>10</v>
      </c>
      <c r="O31" s="44" t="s">
        <v>10</v>
      </c>
      <c r="P31" s="43" t="s">
        <v>64</v>
      </c>
      <c r="Q31" s="45" t="s">
        <v>16</v>
      </c>
      <c r="S31" s="113"/>
    </row>
    <row r="32" spans="3:32" s="3" customFormat="1" ht="18" customHeight="1" x14ac:dyDescent="0.25">
      <c r="C32" s="7">
        <f t="shared" si="0"/>
        <v>29</v>
      </c>
      <c r="D32" s="42">
        <v>800</v>
      </c>
      <c r="E32" s="43" t="s">
        <v>81</v>
      </c>
      <c r="F32" s="43" t="s">
        <v>82</v>
      </c>
      <c r="G32" s="43"/>
      <c r="H32" s="43" t="s">
        <v>83</v>
      </c>
      <c r="I32" s="44">
        <v>36</v>
      </c>
      <c r="J32" s="44" t="s">
        <v>9</v>
      </c>
      <c r="K32" s="43" t="s">
        <v>85</v>
      </c>
      <c r="L32" s="43" t="s">
        <v>84</v>
      </c>
      <c r="M32" s="43" t="s">
        <v>84</v>
      </c>
      <c r="N32" s="44" t="s">
        <v>10</v>
      </c>
      <c r="O32" s="44" t="s">
        <v>10</v>
      </c>
      <c r="P32" s="43" t="s">
        <v>64</v>
      </c>
      <c r="Q32" s="45" t="s">
        <v>16</v>
      </c>
      <c r="S32" s="113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3:32" s="3" customFormat="1" ht="18" customHeight="1" x14ac:dyDescent="0.25">
      <c r="C33" s="7">
        <f t="shared" si="0"/>
        <v>30</v>
      </c>
      <c r="D33" s="42">
        <v>844</v>
      </c>
      <c r="E33" s="43" t="s">
        <v>156</v>
      </c>
      <c r="F33" s="43" t="s">
        <v>157</v>
      </c>
      <c r="G33" s="43"/>
      <c r="H33" s="43" t="s">
        <v>57</v>
      </c>
      <c r="I33" s="44">
        <v>24</v>
      </c>
      <c r="J33" s="44" t="s">
        <v>9</v>
      </c>
      <c r="K33" s="43" t="s">
        <v>159</v>
      </c>
      <c r="L33" s="43" t="s">
        <v>158</v>
      </c>
      <c r="M33" s="43" t="s">
        <v>73</v>
      </c>
      <c r="N33" s="44" t="s">
        <v>10</v>
      </c>
      <c r="O33" s="44" t="s">
        <v>11</v>
      </c>
      <c r="P33" s="43" t="s">
        <v>54</v>
      </c>
      <c r="Q33" s="45" t="s">
        <v>12</v>
      </c>
      <c r="S33" s="113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3:32" s="3" customFormat="1" ht="18" customHeight="1" x14ac:dyDescent="0.25">
      <c r="C34" s="7">
        <f t="shared" si="0"/>
        <v>31</v>
      </c>
      <c r="D34" s="42">
        <v>962</v>
      </c>
      <c r="E34" s="43" t="s">
        <v>383</v>
      </c>
      <c r="F34" s="43" t="s">
        <v>383</v>
      </c>
      <c r="G34" s="43"/>
      <c r="H34" s="43" t="s">
        <v>384</v>
      </c>
      <c r="I34" s="44">
        <v>38</v>
      </c>
      <c r="J34" s="44" t="s">
        <v>9</v>
      </c>
      <c r="K34" s="43" t="s">
        <v>23</v>
      </c>
      <c r="L34" s="43" t="s">
        <v>13</v>
      </c>
      <c r="M34" s="43" t="s">
        <v>79</v>
      </c>
      <c r="N34" s="44" t="s">
        <v>10</v>
      </c>
      <c r="O34" s="44" t="s">
        <v>10</v>
      </c>
      <c r="P34" s="43" t="s">
        <v>193</v>
      </c>
      <c r="Q34" s="45" t="s">
        <v>12</v>
      </c>
      <c r="S34" s="113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3:32" s="3" customFormat="1" ht="18" customHeight="1" x14ac:dyDescent="0.25">
      <c r="C35" s="7">
        <f t="shared" si="0"/>
        <v>32</v>
      </c>
      <c r="D35" s="42">
        <v>1115</v>
      </c>
      <c r="E35" s="43" t="s">
        <v>510</v>
      </c>
      <c r="F35" s="43" t="s">
        <v>510</v>
      </c>
      <c r="G35" s="43"/>
      <c r="H35" s="43" t="s">
        <v>19</v>
      </c>
      <c r="I35" s="44">
        <v>29</v>
      </c>
      <c r="J35" s="44" t="s">
        <v>9</v>
      </c>
      <c r="K35" s="43" t="s">
        <v>23</v>
      </c>
      <c r="L35" s="43" t="s">
        <v>512</v>
      </c>
      <c r="M35" s="43" t="s">
        <v>73</v>
      </c>
      <c r="N35" s="44" t="s">
        <v>10</v>
      </c>
      <c r="O35" s="44" t="s">
        <v>11</v>
      </c>
      <c r="P35" s="43" t="s">
        <v>48</v>
      </c>
      <c r="Q35" s="45" t="s">
        <v>12</v>
      </c>
      <c r="S35" s="113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3:32" s="3" customFormat="1" ht="18" customHeight="1" x14ac:dyDescent="0.25">
      <c r="C36" s="7">
        <f t="shared" si="0"/>
        <v>33</v>
      </c>
      <c r="D36" s="42">
        <v>1176</v>
      </c>
      <c r="E36" s="43" t="s">
        <v>91</v>
      </c>
      <c r="F36" s="43" t="s">
        <v>533</v>
      </c>
      <c r="G36" s="43"/>
      <c r="H36" s="43" t="s">
        <v>58</v>
      </c>
      <c r="I36" s="44">
        <v>42</v>
      </c>
      <c r="J36" s="44" t="s">
        <v>9</v>
      </c>
      <c r="K36" s="43" t="s">
        <v>23</v>
      </c>
      <c r="L36" s="43" t="s">
        <v>73</v>
      </c>
      <c r="M36" s="43" t="s">
        <v>73</v>
      </c>
      <c r="N36" s="44" t="s">
        <v>10</v>
      </c>
      <c r="O36" s="44" t="s">
        <v>11</v>
      </c>
      <c r="P36" s="43" t="s">
        <v>54</v>
      </c>
      <c r="Q36" s="45" t="s">
        <v>12</v>
      </c>
      <c r="S36" s="113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3:32" s="3" customFormat="1" ht="18" customHeight="1" x14ac:dyDescent="0.25">
      <c r="C37" s="7">
        <f t="shared" si="0"/>
        <v>34</v>
      </c>
      <c r="D37" s="42">
        <v>1212</v>
      </c>
      <c r="E37" s="43" t="s">
        <v>245</v>
      </c>
      <c r="F37" s="43" t="s">
        <v>245</v>
      </c>
      <c r="G37" s="43"/>
      <c r="H37" s="43" t="s">
        <v>14</v>
      </c>
      <c r="I37" s="44">
        <v>42</v>
      </c>
      <c r="J37" s="44" t="s">
        <v>9</v>
      </c>
      <c r="K37" s="43" t="s">
        <v>247</v>
      </c>
      <c r="L37" s="43" t="s">
        <v>246</v>
      </c>
      <c r="M37" s="43" t="s">
        <v>248</v>
      </c>
      <c r="N37" s="44" t="s">
        <v>10</v>
      </c>
      <c r="O37" s="44" t="s">
        <v>10</v>
      </c>
      <c r="P37" s="43" t="s">
        <v>107</v>
      </c>
      <c r="Q37" s="45" t="s">
        <v>16</v>
      </c>
      <c r="S37" s="113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3:32" s="3" customFormat="1" ht="18" customHeight="1" x14ac:dyDescent="0.25">
      <c r="C38" s="7">
        <f t="shared" si="0"/>
        <v>35</v>
      </c>
      <c r="D38" s="42">
        <v>1403</v>
      </c>
      <c r="E38" s="43" t="s">
        <v>259</v>
      </c>
      <c r="F38" s="43" t="s">
        <v>259</v>
      </c>
      <c r="G38" s="43"/>
      <c r="H38" s="43" t="s">
        <v>19</v>
      </c>
      <c r="I38" s="44">
        <v>26</v>
      </c>
      <c r="J38" s="44" t="s">
        <v>15</v>
      </c>
      <c r="K38" s="43" t="s">
        <v>23</v>
      </c>
      <c r="L38" s="43" t="s">
        <v>255</v>
      </c>
      <c r="M38" s="43" t="s">
        <v>79</v>
      </c>
      <c r="N38" s="44" t="s">
        <v>10</v>
      </c>
      <c r="O38" s="44" t="s">
        <v>10</v>
      </c>
      <c r="P38" s="43" t="s">
        <v>256</v>
      </c>
      <c r="Q38" s="45" t="s">
        <v>16</v>
      </c>
      <c r="S38" s="113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spans="3:32" s="3" customFormat="1" ht="18" customHeight="1" x14ac:dyDescent="0.25">
      <c r="C39" s="7">
        <f t="shared" si="0"/>
        <v>36</v>
      </c>
      <c r="D39" s="42">
        <v>1403</v>
      </c>
      <c r="E39" s="43" t="s">
        <v>253</v>
      </c>
      <c r="F39" s="43" t="s">
        <v>254</v>
      </c>
      <c r="G39" s="43"/>
      <c r="H39" s="43" t="s">
        <v>19</v>
      </c>
      <c r="I39" s="44">
        <v>40</v>
      </c>
      <c r="J39" s="44" t="s">
        <v>17</v>
      </c>
      <c r="K39" s="43" t="s">
        <v>23</v>
      </c>
      <c r="L39" s="43" t="s">
        <v>255</v>
      </c>
      <c r="M39" s="43" t="s">
        <v>79</v>
      </c>
      <c r="N39" s="44" t="s">
        <v>10</v>
      </c>
      <c r="O39" s="44" t="s">
        <v>10</v>
      </c>
      <c r="P39" s="43" t="s">
        <v>256</v>
      </c>
      <c r="Q39" s="45" t="s">
        <v>16</v>
      </c>
      <c r="S39" s="113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3:32" s="3" customFormat="1" ht="18" customHeight="1" x14ac:dyDescent="0.25">
      <c r="C40" s="7">
        <f t="shared" si="0"/>
        <v>37</v>
      </c>
      <c r="D40" s="42">
        <v>1403</v>
      </c>
      <c r="E40" s="43" t="s">
        <v>347</v>
      </c>
      <c r="F40" s="43" t="s">
        <v>257</v>
      </c>
      <c r="G40" s="43"/>
      <c r="H40" s="43" t="s">
        <v>258</v>
      </c>
      <c r="I40" s="43">
        <v>40</v>
      </c>
      <c r="J40" s="44" t="s">
        <v>9</v>
      </c>
      <c r="K40" s="43" t="s">
        <v>23</v>
      </c>
      <c r="L40" s="43" t="s">
        <v>255</v>
      </c>
      <c r="M40" s="43" t="s">
        <v>79</v>
      </c>
      <c r="N40" s="44" t="s">
        <v>10</v>
      </c>
      <c r="O40" s="44" t="s">
        <v>10</v>
      </c>
      <c r="P40" s="43" t="s">
        <v>256</v>
      </c>
      <c r="Q40" s="45" t="s">
        <v>16</v>
      </c>
      <c r="S40" s="113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3:32" s="3" customFormat="1" ht="18" customHeight="1" x14ac:dyDescent="0.25">
      <c r="C41" s="7">
        <f t="shared" si="0"/>
        <v>38</v>
      </c>
      <c r="D41" s="42">
        <v>1500</v>
      </c>
      <c r="E41" s="43" t="s">
        <v>362</v>
      </c>
      <c r="F41" s="43" t="s">
        <v>363</v>
      </c>
      <c r="G41" s="43"/>
      <c r="H41" s="43" t="s">
        <v>20</v>
      </c>
      <c r="I41" s="44">
        <v>17</v>
      </c>
      <c r="J41" s="44" t="s">
        <v>15</v>
      </c>
      <c r="K41" s="43" t="s">
        <v>366</v>
      </c>
      <c r="L41" s="43" t="s">
        <v>364</v>
      </c>
      <c r="M41" s="43" t="s">
        <v>365</v>
      </c>
      <c r="N41" s="44" t="s">
        <v>10</v>
      </c>
      <c r="O41" s="44" t="s">
        <v>11</v>
      </c>
      <c r="P41" s="43" t="s">
        <v>56</v>
      </c>
      <c r="Q41" s="45" t="s">
        <v>12</v>
      </c>
      <c r="S41" s="113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3:32" s="3" customFormat="1" ht="18" customHeight="1" x14ac:dyDescent="0.25">
      <c r="C42" s="7">
        <f t="shared" si="0"/>
        <v>39</v>
      </c>
      <c r="D42" s="42">
        <v>1563</v>
      </c>
      <c r="E42" s="43" t="s">
        <v>190</v>
      </c>
      <c r="F42" s="43" t="s">
        <v>191</v>
      </c>
      <c r="G42" s="43"/>
      <c r="H42" s="43" t="s">
        <v>49</v>
      </c>
      <c r="I42" s="44">
        <v>18</v>
      </c>
      <c r="J42" s="44" t="s">
        <v>15</v>
      </c>
      <c r="K42" s="43" t="s">
        <v>199</v>
      </c>
      <c r="L42" s="43" t="s">
        <v>198</v>
      </c>
      <c r="M42" s="43" t="s">
        <v>198</v>
      </c>
      <c r="N42" s="44" t="s">
        <v>10</v>
      </c>
      <c r="O42" s="44" t="s">
        <v>11</v>
      </c>
      <c r="P42" s="43" t="s">
        <v>56</v>
      </c>
      <c r="Q42" s="45" t="s">
        <v>12</v>
      </c>
      <c r="S42" s="11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3:32" s="3" customFormat="1" ht="18" customHeight="1" x14ac:dyDescent="0.25">
      <c r="C43" s="7">
        <f t="shared" si="0"/>
        <v>40</v>
      </c>
      <c r="D43" s="42">
        <v>1563</v>
      </c>
      <c r="E43" s="109" t="s">
        <v>200</v>
      </c>
      <c r="F43" s="109" t="s">
        <v>200</v>
      </c>
      <c r="G43" s="109"/>
      <c r="H43" s="109" t="s">
        <v>201</v>
      </c>
      <c r="I43" s="44">
        <v>18</v>
      </c>
      <c r="J43" s="44" t="s">
        <v>15</v>
      </c>
      <c r="K43" s="43" t="s">
        <v>202</v>
      </c>
      <c r="L43" s="43" t="s">
        <v>198</v>
      </c>
      <c r="M43" s="43" t="s">
        <v>198</v>
      </c>
      <c r="N43" s="44" t="s">
        <v>10</v>
      </c>
      <c r="O43" s="44" t="s">
        <v>11</v>
      </c>
      <c r="P43" s="43" t="s">
        <v>56</v>
      </c>
      <c r="Q43" s="45" t="s">
        <v>12</v>
      </c>
      <c r="S43" s="113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spans="3:32" s="3" customFormat="1" ht="18" customHeight="1" x14ac:dyDescent="0.25">
      <c r="C44" s="7">
        <f t="shared" si="0"/>
        <v>41</v>
      </c>
      <c r="D44" s="42">
        <v>1576</v>
      </c>
      <c r="E44" s="43" t="s">
        <v>108</v>
      </c>
      <c r="F44" s="43" t="s">
        <v>108</v>
      </c>
      <c r="G44" s="43"/>
      <c r="H44" s="43" t="s">
        <v>49</v>
      </c>
      <c r="I44" s="44">
        <v>27</v>
      </c>
      <c r="J44" s="44" t="s">
        <v>15</v>
      </c>
      <c r="K44" s="43" t="s">
        <v>23</v>
      </c>
      <c r="L44" s="43" t="s">
        <v>79</v>
      </c>
      <c r="M44" s="43" t="s">
        <v>79</v>
      </c>
      <c r="N44" s="44" t="s">
        <v>10</v>
      </c>
      <c r="O44" s="44" t="s">
        <v>11</v>
      </c>
      <c r="P44" s="43" t="s">
        <v>107</v>
      </c>
      <c r="Q44" s="45" t="s">
        <v>16</v>
      </c>
      <c r="S44" s="113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3:32" s="3" customFormat="1" ht="18" customHeight="1" x14ac:dyDescent="0.25">
      <c r="C45" s="7">
        <f t="shared" si="0"/>
        <v>42</v>
      </c>
      <c r="D45" s="42">
        <v>1576</v>
      </c>
      <c r="E45" s="43" t="s">
        <v>103</v>
      </c>
      <c r="F45" s="43" t="s">
        <v>109</v>
      </c>
      <c r="G45" s="83"/>
      <c r="H45" s="43" t="s">
        <v>19</v>
      </c>
      <c r="I45" s="44">
        <v>42</v>
      </c>
      <c r="J45" s="44" t="s">
        <v>9</v>
      </c>
      <c r="K45" s="43" t="s">
        <v>23</v>
      </c>
      <c r="L45" s="43" t="s">
        <v>79</v>
      </c>
      <c r="M45" s="43" t="s">
        <v>79</v>
      </c>
      <c r="N45" s="44" t="s">
        <v>10</v>
      </c>
      <c r="O45" s="44" t="s">
        <v>11</v>
      </c>
      <c r="P45" s="43" t="s">
        <v>107</v>
      </c>
      <c r="Q45" s="45" t="s">
        <v>16</v>
      </c>
      <c r="S45" s="11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3:32" s="3" customFormat="1" ht="18" customHeight="1" x14ac:dyDescent="0.25">
      <c r="C46" s="7">
        <f t="shared" si="0"/>
        <v>43</v>
      </c>
      <c r="D46" s="42">
        <v>1576</v>
      </c>
      <c r="E46" s="83" t="s">
        <v>110</v>
      </c>
      <c r="F46" s="43" t="s">
        <v>110</v>
      </c>
      <c r="G46" s="43"/>
      <c r="H46" s="43" t="s">
        <v>111</v>
      </c>
      <c r="I46" s="44">
        <v>53</v>
      </c>
      <c r="J46" s="44" t="s">
        <v>63</v>
      </c>
      <c r="K46" s="43" t="s">
        <v>523</v>
      </c>
      <c r="L46" s="43" t="s">
        <v>79</v>
      </c>
      <c r="M46" s="43" t="s">
        <v>79</v>
      </c>
      <c r="N46" s="44" t="s">
        <v>10</v>
      </c>
      <c r="O46" s="44" t="s">
        <v>115</v>
      </c>
      <c r="P46" s="43" t="s">
        <v>107</v>
      </c>
      <c r="Q46" s="45" t="s">
        <v>16</v>
      </c>
      <c r="S46" s="113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3:32" s="3" customFormat="1" ht="18" customHeight="1" x14ac:dyDescent="0.25">
      <c r="C47" s="7">
        <f t="shared" si="0"/>
        <v>44</v>
      </c>
      <c r="D47" s="42">
        <v>1576</v>
      </c>
      <c r="E47" s="43" t="s">
        <v>110</v>
      </c>
      <c r="F47" s="43" t="s">
        <v>110</v>
      </c>
      <c r="G47" s="43"/>
      <c r="H47" s="43" t="s">
        <v>112</v>
      </c>
      <c r="I47" s="44">
        <v>21</v>
      </c>
      <c r="J47" s="44" t="s">
        <v>15</v>
      </c>
      <c r="K47" s="43" t="s">
        <v>524</v>
      </c>
      <c r="L47" s="43" t="s">
        <v>79</v>
      </c>
      <c r="M47" s="43" t="s">
        <v>79</v>
      </c>
      <c r="N47" s="44" t="s">
        <v>10</v>
      </c>
      <c r="O47" s="44" t="s">
        <v>115</v>
      </c>
      <c r="P47" s="43" t="s">
        <v>107</v>
      </c>
      <c r="Q47" s="45" t="s">
        <v>16</v>
      </c>
      <c r="S47" s="113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3:32" s="3" customFormat="1" ht="18" customHeight="1" x14ac:dyDescent="0.25">
      <c r="C48" s="7">
        <f t="shared" si="0"/>
        <v>45</v>
      </c>
      <c r="D48" s="42">
        <v>1576</v>
      </c>
      <c r="E48" s="43" t="s">
        <v>113</v>
      </c>
      <c r="F48" s="43" t="s">
        <v>110</v>
      </c>
      <c r="G48" s="83"/>
      <c r="H48" s="43" t="s">
        <v>114</v>
      </c>
      <c r="I48" s="44">
        <v>11</v>
      </c>
      <c r="J48" s="44" t="s">
        <v>15</v>
      </c>
      <c r="K48" s="43" t="s">
        <v>272</v>
      </c>
      <c r="L48" s="43" t="s">
        <v>79</v>
      </c>
      <c r="M48" s="43" t="s">
        <v>79</v>
      </c>
      <c r="N48" s="44" t="s">
        <v>10</v>
      </c>
      <c r="O48" s="44" t="s">
        <v>115</v>
      </c>
      <c r="P48" s="43" t="s">
        <v>107</v>
      </c>
      <c r="Q48" s="45" t="s">
        <v>16</v>
      </c>
      <c r="S48" s="113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3:32" s="3" customFormat="1" ht="18" customHeight="1" x14ac:dyDescent="0.25">
      <c r="C49" s="7">
        <f t="shared" si="0"/>
        <v>46</v>
      </c>
      <c r="D49" s="42">
        <v>1576</v>
      </c>
      <c r="E49" s="43" t="s">
        <v>52</v>
      </c>
      <c r="F49" s="43" t="s">
        <v>65</v>
      </c>
      <c r="G49" s="43"/>
      <c r="H49" s="43" t="s">
        <v>22</v>
      </c>
      <c r="I49" s="44">
        <v>38</v>
      </c>
      <c r="J49" s="44" t="s">
        <v>9</v>
      </c>
      <c r="K49" s="43" t="s">
        <v>23</v>
      </c>
      <c r="L49" s="43" t="s">
        <v>79</v>
      </c>
      <c r="M49" s="43" t="s">
        <v>79</v>
      </c>
      <c r="N49" s="44" t="s">
        <v>10</v>
      </c>
      <c r="O49" s="44" t="s">
        <v>11</v>
      </c>
      <c r="P49" s="43" t="s">
        <v>107</v>
      </c>
      <c r="Q49" s="45" t="s">
        <v>16</v>
      </c>
      <c r="S49" s="113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3:32" s="3" customFormat="1" ht="18" customHeight="1" x14ac:dyDescent="0.25">
      <c r="C50" s="7">
        <f t="shared" si="0"/>
        <v>47</v>
      </c>
      <c r="D50" s="42">
        <v>1635</v>
      </c>
      <c r="E50" s="63" t="s">
        <v>188</v>
      </c>
      <c r="F50" s="43" t="s">
        <v>189</v>
      </c>
      <c r="G50" s="43"/>
      <c r="H50" s="43" t="s">
        <v>49</v>
      </c>
      <c r="I50" s="44">
        <v>27</v>
      </c>
      <c r="J50" s="44" t="s">
        <v>9</v>
      </c>
      <c r="K50" s="43" t="s">
        <v>23</v>
      </c>
      <c r="L50" s="43" t="s">
        <v>79</v>
      </c>
      <c r="M50" s="43" t="s">
        <v>79</v>
      </c>
      <c r="N50" s="44" t="s">
        <v>10</v>
      </c>
      <c r="O50" s="44" t="s">
        <v>11</v>
      </c>
      <c r="P50" s="43" t="s">
        <v>12</v>
      </c>
      <c r="Q50" s="45" t="s">
        <v>12</v>
      </c>
      <c r="S50" s="113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3:32" s="3" customFormat="1" ht="18" customHeight="1" x14ac:dyDescent="0.25">
      <c r="C51" s="7">
        <f t="shared" si="0"/>
        <v>48</v>
      </c>
      <c r="D51" s="42">
        <v>1748</v>
      </c>
      <c r="E51" s="43" t="s">
        <v>373</v>
      </c>
      <c r="F51" s="43" t="s">
        <v>373</v>
      </c>
      <c r="G51" s="43"/>
      <c r="H51" s="43" t="s">
        <v>83</v>
      </c>
      <c r="I51" s="44">
        <v>29</v>
      </c>
      <c r="J51" s="44" t="s">
        <v>9</v>
      </c>
      <c r="K51" s="91" t="s">
        <v>374</v>
      </c>
      <c r="L51" s="43" t="s">
        <v>84</v>
      </c>
      <c r="M51" s="43" t="s">
        <v>84</v>
      </c>
      <c r="N51" s="44" t="s">
        <v>10</v>
      </c>
      <c r="O51" s="44" t="s">
        <v>11</v>
      </c>
      <c r="P51" s="43" t="s">
        <v>239</v>
      </c>
      <c r="Q51" s="45" t="s">
        <v>38</v>
      </c>
      <c r="S51" s="113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3:32" s="3" customFormat="1" ht="18" customHeight="1" x14ac:dyDescent="0.25">
      <c r="C52" s="7">
        <f t="shared" si="0"/>
        <v>49</v>
      </c>
      <c r="D52" s="42">
        <v>1858</v>
      </c>
      <c r="E52" s="43" t="s">
        <v>236</v>
      </c>
      <c r="F52" s="43" t="s">
        <v>237</v>
      </c>
      <c r="G52" s="43"/>
      <c r="H52" s="43" t="s">
        <v>20</v>
      </c>
      <c r="I52" s="44">
        <v>20</v>
      </c>
      <c r="J52" s="44" t="s">
        <v>15</v>
      </c>
      <c r="K52" s="43" t="s">
        <v>40</v>
      </c>
      <c r="L52" s="43" t="s">
        <v>79</v>
      </c>
      <c r="M52" s="43" t="s">
        <v>79</v>
      </c>
      <c r="N52" s="44" t="s">
        <v>238</v>
      </c>
      <c r="O52" s="44" t="s">
        <v>11</v>
      </c>
      <c r="P52" s="43" t="s">
        <v>239</v>
      </c>
      <c r="Q52" s="45" t="s">
        <v>38</v>
      </c>
      <c r="S52" s="113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3:32" s="3" customFormat="1" ht="18" customHeight="1" x14ac:dyDescent="0.25">
      <c r="C53" s="7">
        <f t="shared" si="0"/>
        <v>50</v>
      </c>
      <c r="D53" s="42">
        <v>1873</v>
      </c>
      <c r="E53" s="43" t="s">
        <v>190</v>
      </c>
      <c r="F53" s="43" t="s">
        <v>191</v>
      </c>
      <c r="G53" s="43"/>
      <c r="H53" s="43" t="s">
        <v>58</v>
      </c>
      <c r="I53" s="44">
        <v>27</v>
      </c>
      <c r="J53" s="44" t="s">
        <v>9</v>
      </c>
      <c r="K53" s="43" t="s">
        <v>194</v>
      </c>
      <c r="L53" s="43" t="s">
        <v>73</v>
      </c>
      <c r="M53" s="43" t="s">
        <v>73</v>
      </c>
      <c r="N53" s="44" t="s">
        <v>192</v>
      </c>
      <c r="O53" s="44" t="s">
        <v>192</v>
      </c>
      <c r="P53" s="43" t="s">
        <v>193</v>
      </c>
      <c r="Q53" s="45" t="s">
        <v>12</v>
      </c>
      <c r="S53" s="11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3:32" s="3" customFormat="1" ht="18" customHeight="1" x14ac:dyDescent="0.25">
      <c r="C54" s="7">
        <f t="shared" si="0"/>
        <v>51</v>
      </c>
      <c r="D54" s="42">
        <v>1909</v>
      </c>
      <c r="E54" s="43" t="s">
        <v>117</v>
      </c>
      <c r="F54" s="43" t="s">
        <v>118</v>
      </c>
      <c r="G54" s="43"/>
      <c r="H54" s="43" t="s">
        <v>19</v>
      </c>
      <c r="I54" s="44">
        <v>33</v>
      </c>
      <c r="J54" s="44" t="s">
        <v>9</v>
      </c>
      <c r="K54" s="43" t="s">
        <v>13</v>
      </c>
      <c r="L54" s="43" t="s">
        <v>13</v>
      </c>
      <c r="M54" s="43" t="s">
        <v>186</v>
      </c>
      <c r="N54" s="44" t="s">
        <v>10</v>
      </c>
      <c r="O54" s="44" t="s">
        <v>11</v>
      </c>
      <c r="P54" s="43" t="s">
        <v>55</v>
      </c>
      <c r="Q54" s="45" t="s">
        <v>12</v>
      </c>
      <c r="S54" s="113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spans="3:32" s="3" customFormat="1" ht="18" customHeight="1" x14ac:dyDescent="0.25">
      <c r="C55" s="7">
        <f t="shared" si="0"/>
        <v>52</v>
      </c>
      <c r="D55" s="42">
        <v>1909</v>
      </c>
      <c r="E55" s="43" t="s">
        <v>148</v>
      </c>
      <c r="F55" s="43" t="s">
        <v>148</v>
      </c>
      <c r="G55" s="63"/>
      <c r="H55" s="43" t="s">
        <v>22</v>
      </c>
      <c r="I55" s="44">
        <v>18</v>
      </c>
      <c r="J55" s="44" t="s">
        <v>15</v>
      </c>
      <c r="K55" s="43" t="s">
        <v>23</v>
      </c>
      <c r="L55" s="43" t="s">
        <v>13</v>
      </c>
      <c r="M55" s="43" t="s">
        <v>73</v>
      </c>
      <c r="N55" s="44" t="s">
        <v>10</v>
      </c>
      <c r="O55" s="44" t="s">
        <v>11</v>
      </c>
      <c r="P55" s="43" t="s">
        <v>55</v>
      </c>
      <c r="Q55" s="45" t="s">
        <v>12</v>
      </c>
      <c r="S55" s="113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spans="3:32" s="3" customFormat="1" ht="18" customHeight="1" x14ac:dyDescent="0.25">
      <c r="C56" s="7">
        <f t="shared" si="0"/>
        <v>53</v>
      </c>
      <c r="D56" s="42">
        <v>1909</v>
      </c>
      <c r="E56" s="43" t="s">
        <v>153</v>
      </c>
      <c r="F56" s="43" t="s">
        <v>154</v>
      </c>
      <c r="G56" s="43"/>
      <c r="H56" s="43" t="s">
        <v>53</v>
      </c>
      <c r="I56" s="44">
        <v>26</v>
      </c>
      <c r="J56" s="44" t="s">
        <v>9</v>
      </c>
      <c r="K56" s="43" t="s">
        <v>155</v>
      </c>
      <c r="L56" s="43" t="s">
        <v>13</v>
      </c>
      <c r="M56" s="43" t="s">
        <v>73</v>
      </c>
      <c r="N56" s="44" t="s">
        <v>10</v>
      </c>
      <c r="O56" s="44" t="s">
        <v>11</v>
      </c>
      <c r="P56" s="43" t="s">
        <v>55</v>
      </c>
      <c r="Q56" s="45" t="s">
        <v>12</v>
      </c>
      <c r="S56" s="11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spans="3:32" s="3" customFormat="1" ht="18" customHeight="1" x14ac:dyDescent="0.25">
      <c r="C57" s="7">
        <f t="shared" si="0"/>
        <v>54</v>
      </c>
      <c r="D57" s="42">
        <v>1913</v>
      </c>
      <c r="E57" s="43" t="s">
        <v>408</v>
      </c>
      <c r="F57" s="43" t="s">
        <v>408</v>
      </c>
      <c r="G57" s="43"/>
      <c r="H57" s="43" t="s">
        <v>19</v>
      </c>
      <c r="I57" s="44">
        <v>30</v>
      </c>
      <c r="J57" s="44" t="s">
        <v>9</v>
      </c>
      <c r="K57" s="43" t="s">
        <v>23</v>
      </c>
      <c r="L57" s="43" t="s">
        <v>79</v>
      </c>
      <c r="M57" s="43" t="s">
        <v>79</v>
      </c>
      <c r="N57" s="44" t="s">
        <v>10</v>
      </c>
      <c r="O57" s="44" t="s">
        <v>11</v>
      </c>
      <c r="P57" s="43" t="s">
        <v>64</v>
      </c>
      <c r="Q57" s="45" t="s">
        <v>16</v>
      </c>
      <c r="S57" s="11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spans="3:32" s="3" customFormat="1" ht="18" customHeight="1" x14ac:dyDescent="0.25">
      <c r="C58" s="7">
        <f t="shared" si="0"/>
        <v>55</v>
      </c>
      <c r="D58" s="42">
        <v>1917</v>
      </c>
      <c r="E58" s="43" t="s">
        <v>344</v>
      </c>
      <c r="F58" s="43" t="s">
        <v>345</v>
      </c>
      <c r="G58" s="43"/>
      <c r="H58" s="43" t="s">
        <v>21</v>
      </c>
      <c r="I58" s="44">
        <v>8</v>
      </c>
      <c r="J58" s="44" t="s">
        <v>15</v>
      </c>
      <c r="K58" s="43" t="s">
        <v>272</v>
      </c>
      <c r="L58" s="43" t="s">
        <v>79</v>
      </c>
      <c r="M58" s="43" t="s">
        <v>79</v>
      </c>
      <c r="N58" s="44" t="s">
        <v>10</v>
      </c>
      <c r="O58" s="44" t="s">
        <v>11</v>
      </c>
      <c r="P58" s="43" t="s">
        <v>346</v>
      </c>
      <c r="Q58" s="45" t="s">
        <v>16</v>
      </c>
      <c r="S58" s="11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spans="3:32" s="3" customFormat="1" ht="18" customHeight="1" x14ac:dyDescent="0.25">
      <c r="C59" s="7">
        <f t="shared" si="0"/>
        <v>56</v>
      </c>
      <c r="D59" s="42">
        <v>1917</v>
      </c>
      <c r="E59" s="43" t="s">
        <v>344</v>
      </c>
      <c r="F59" s="43" t="s">
        <v>345</v>
      </c>
      <c r="G59" s="43"/>
      <c r="H59" s="43" t="s">
        <v>243</v>
      </c>
      <c r="I59" s="44">
        <v>40</v>
      </c>
      <c r="J59" s="44" t="s">
        <v>17</v>
      </c>
      <c r="K59" s="43" t="s">
        <v>39</v>
      </c>
      <c r="L59" s="43" t="s">
        <v>79</v>
      </c>
      <c r="M59" s="43" t="s">
        <v>79</v>
      </c>
      <c r="N59" s="44" t="s">
        <v>10</v>
      </c>
      <c r="O59" s="44" t="s">
        <v>11</v>
      </c>
      <c r="P59" s="43" t="s">
        <v>346</v>
      </c>
      <c r="Q59" s="45" t="s">
        <v>16</v>
      </c>
      <c r="S59" s="113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spans="3:32" s="3" customFormat="1" ht="18" customHeight="1" x14ac:dyDescent="0.25">
      <c r="C60" s="7">
        <f t="shared" si="0"/>
        <v>57</v>
      </c>
      <c r="D60" s="42">
        <v>1924</v>
      </c>
      <c r="E60" s="43" t="s">
        <v>148</v>
      </c>
      <c r="F60" s="43" t="s">
        <v>148</v>
      </c>
      <c r="G60" s="43"/>
      <c r="H60" s="43" t="s">
        <v>19</v>
      </c>
      <c r="I60" s="44">
        <v>46</v>
      </c>
      <c r="J60" s="44" t="s">
        <v>9</v>
      </c>
      <c r="K60" s="43" t="s">
        <v>50</v>
      </c>
      <c r="L60" s="43" t="s">
        <v>149</v>
      </c>
      <c r="M60" s="43" t="s">
        <v>149</v>
      </c>
      <c r="N60" s="44" t="s">
        <v>10</v>
      </c>
      <c r="O60" s="44" t="s">
        <v>11</v>
      </c>
      <c r="P60" s="43" t="s">
        <v>150</v>
      </c>
      <c r="Q60" s="45" t="s">
        <v>16</v>
      </c>
      <c r="S60" s="113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spans="3:32" s="3" customFormat="1" ht="18" customHeight="1" x14ac:dyDescent="0.25">
      <c r="C61" s="7">
        <f t="shared" si="0"/>
        <v>58</v>
      </c>
      <c r="D61" s="42">
        <v>2010</v>
      </c>
      <c r="E61" s="43" t="s">
        <v>121</v>
      </c>
      <c r="F61" s="43" t="s">
        <v>185</v>
      </c>
      <c r="G61" s="43"/>
      <c r="H61" s="43" t="s">
        <v>104</v>
      </c>
      <c r="I61" s="44">
        <v>25</v>
      </c>
      <c r="J61" s="44" t="s">
        <v>17</v>
      </c>
      <c r="K61" s="43" t="s">
        <v>39</v>
      </c>
      <c r="L61" s="43" t="s">
        <v>79</v>
      </c>
      <c r="M61" s="43" t="s">
        <v>79</v>
      </c>
      <c r="N61" s="44" t="s">
        <v>10</v>
      </c>
      <c r="O61" s="44" t="s">
        <v>11</v>
      </c>
      <c r="P61" s="43" t="s">
        <v>107</v>
      </c>
      <c r="Q61" s="45" t="s">
        <v>16</v>
      </c>
      <c r="S61" s="113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spans="3:32" s="3" customFormat="1" ht="18" customHeight="1" x14ac:dyDescent="0.25">
      <c r="C62" s="7">
        <f t="shared" si="0"/>
        <v>59</v>
      </c>
      <c r="D62" s="42">
        <v>2013</v>
      </c>
      <c r="E62" s="43" t="s">
        <v>348</v>
      </c>
      <c r="F62" s="43" t="s">
        <v>349</v>
      </c>
      <c r="G62" s="43"/>
      <c r="H62" s="43" t="s">
        <v>350</v>
      </c>
      <c r="I62" s="44">
        <v>39</v>
      </c>
      <c r="J62" s="44" t="s">
        <v>15</v>
      </c>
      <c r="K62" s="43" t="s">
        <v>85</v>
      </c>
      <c r="L62" s="43" t="s">
        <v>351</v>
      </c>
      <c r="M62" s="43" t="s">
        <v>73</v>
      </c>
      <c r="N62" s="44" t="s">
        <v>10</v>
      </c>
      <c r="O62" s="44" t="s">
        <v>11</v>
      </c>
      <c r="P62" s="43" t="s">
        <v>59</v>
      </c>
      <c r="Q62" s="45" t="s">
        <v>12</v>
      </c>
      <c r="S62" s="113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spans="3:32" s="3" customFormat="1" ht="18" customHeight="1" x14ac:dyDescent="0.25">
      <c r="C63" s="7">
        <f t="shared" si="0"/>
        <v>60</v>
      </c>
      <c r="D63" s="42">
        <v>2013</v>
      </c>
      <c r="E63" s="43" t="s">
        <v>371</v>
      </c>
      <c r="F63" s="43" t="s">
        <v>372</v>
      </c>
      <c r="G63" s="43"/>
      <c r="H63" s="63" t="s">
        <v>49</v>
      </c>
      <c r="I63" s="52">
        <v>24</v>
      </c>
      <c r="J63" s="44" t="s">
        <v>15</v>
      </c>
      <c r="K63" s="43" t="s">
        <v>361</v>
      </c>
      <c r="L63" s="43" t="s">
        <v>73</v>
      </c>
      <c r="M63" s="43" t="s">
        <v>73</v>
      </c>
      <c r="N63" s="44" t="s">
        <v>10</v>
      </c>
      <c r="O63" s="44" t="s">
        <v>11</v>
      </c>
      <c r="P63" s="43" t="s">
        <v>59</v>
      </c>
      <c r="Q63" s="45" t="s">
        <v>12</v>
      </c>
      <c r="R63" s="1"/>
      <c r="S63" s="11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spans="3:32" s="3" customFormat="1" ht="18" customHeight="1" x14ac:dyDescent="0.25">
      <c r="C64" s="7">
        <f t="shared" si="0"/>
        <v>61</v>
      </c>
      <c r="D64" s="42">
        <v>2040</v>
      </c>
      <c r="E64" s="43" t="s">
        <v>333</v>
      </c>
      <c r="F64" s="43" t="s">
        <v>334</v>
      </c>
      <c r="G64" s="43"/>
      <c r="H64" s="43" t="s">
        <v>76</v>
      </c>
      <c r="I64" s="44">
        <v>25</v>
      </c>
      <c r="J64" s="44" t="s">
        <v>17</v>
      </c>
      <c r="K64" s="43" t="s">
        <v>39</v>
      </c>
      <c r="L64" s="43" t="s">
        <v>332</v>
      </c>
      <c r="M64" s="43" t="s">
        <v>79</v>
      </c>
      <c r="N64" s="44" t="s">
        <v>10</v>
      </c>
      <c r="O64" s="44" t="s">
        <v>11</v>
      </c>
      <c r="P64" s="43" t="s">
        <v>12</v>
      </c>
      <c r="Q64" s="45" t="s">
        <v>12</v>
      </c>
      <c r="R64" s="1"/>
      <c r="S64" s="11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 spans="3:32" s="3" customFormat="1" ht="18" customHeight="1" x14ac:dyDescent="0.25">
      <c r="C65" s="7">
        <f t="shared" si="0"/>
        <v>62</v>
      </c>
      <c r="D65" s="42">
        <v>2040</v>
      </c>
      <c r="E65" s="43" t="s">
        <v>337</v>
      </c>
      <c r="F65" s="43" t="s">
        <v>335</v>
      </c>
      <c r="G65" s="63"/>
      <c r="H65" s="43" t="s">
        <v>21</v>
      </c>
      <c r="I65" s="44">
        <v>21</v>
      </c>
      <c r="J65" s="44" t="s">
        <v>17</v>
      </c>
      <c r="K65" s="43" t="s">
        <v>39</v>
      </c>
      <c r="L65" s="43" t="s">
        <v>332</v>
      </c>
      <c r="M65" s="43" t="s">
        <v>79</v>
      </c>
      <c r="N65" s="44" t="s">
        <v>10</v>
      </c>
      <c r="O65" s="44" t="s">
        <v>11</v>
      </c>
      <c r="P65" s="43" t="s">
        <v>12</v>
      </c>
      <c r="Q65" s="45" t="s">
        <v>12</v>
      </c>
      <c r="R65" s="1"/>
      <c r="S65" s="113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spans="3:32" s="3" customFormat="1" ht="18" customHeight="1" x14ac:dyDescent="0.25">
      <c r="C66" s="7">
        <f t="shared" si="0"/>
        <v>63</v>
      </c>
      <c r="D66" s="42">
        <v>2224</v>
      </c>
      <c r="E66" s="43" t="s">
        <v>163</v>
      </c>
      <c r="F66" s="43" t="s">
        <v>168</v>
      </c>
      <c r="G66" s="43"/>
      <c r="H66" s="43" t="s">
        <v>20</v>
      </c>
      <c r="I66" s="44">
        <v>18</v>
      </c>
      <c r="J66" s="44" t="s">
        <v>15</v>
      </c>
      <c r="K66" s="43" t="s">
        <v>40</v>
      </c>
      <c r="L66" s="43" t="s">
        <v>169</v>
      </c>
      <c r="M66" s="43" t="s">
        <v>79</v>
      </c>
      <c r="N66" s="44" t="s">
        <v>10</v>
      </c>
      <c r="O66" s="44" t="s">
        <v>11</v>
      </c>
      <c r="P66" s="43" t="s">
        <v>45</v>
      </c>
      <c r="Q66" s="45" t="s">
        <v>12</v>
      </c>
      <c r="R66" s="1"/>
      <c r="S66" s="113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</row>
    <row r="67" spans="3:32" s="3" customFormat="1" ht="18" customHeight="1" x14ac:dyDescent="0.25">
      <c r="C67" s="7">
        <f t="shared" si="0"/>
        <v>64</v>
      </c>
      <c r="D67" s="42">
        <v>2224</v>
      </c>
      <c r="E67" s="43" t="s">
        <v>170</v>
      </c>
      <c r="F67" s="43" t="s">
        <v>171</v>
      </c>
      <c r="G67" s="43"/>
      <c r="H67" s="43" t="s">
        <v>14</v>
      </c>
      <c r="I67" s="44">
        <v>42</v>
      </c>
      <c r="J67" s="44" t="s">
        <v>9</v>
      </c>
      <c r="K67" s="43" t="s">
        <v>50</v>
      </c>
      <c r="L67" s="43" t="s">
        <v>169</v>
      </c>
      <c r="M67" s="43" t="s">
        <v>79</v>
      </c>
      <c r="N67" s="44" t="s">
        <v>10</v>
      </c>
      <c r="O67" s="44" t="s">
        <v>11</v>
      </c>
      <c r="P67" s="43" t="s">
        <v>45</v>
      </c>
      <c r="Q67" s="45" t="s">
        <v>12</v>
      </c>
      <c r="R67" s="1"/>
      <c r="S67" s="113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  <row r="68" spans="3:32" s="3" customFormat="1" ht="18" customHeight="1" x14ac:dyDescent="0.25">
      <c r="C68" s="7">
        <f t="shared" si="0"/>
        <v>65</v>
      </c>
      <c r="D68" s="42">
        <v>2224</v>
      </c>
      <c r="E68" s="43" t="s">
        <v>172</v>
      </c>
      <c r="F68" s="43" t="s">
        <v>171</v>
      </c>
      <c r="G68" s="43"/>
      <c r="H68" s="43" t="s">
        <v>21</v>
      </c>
      <c r="I68" s="44">
        <v>14</v>
      </c>
      <c r="J68" s="44" t="s">
        <v>15</v>
      </c>
      <c r="K68" s="43" t="s">
        <v>40</v>
      </c>
      <c r="L68" s="43" t="s">
        <v>169</v>
      </c>
      <c r="M68" s="43" t="s">
        <v>79</v>
      </c>
      <c r="N68" s="44" t="s">
        <v>10</v>
      </c>
      <c r="O68" s="44" t="s">
        <v>11</v>
      </c>
      <c r="P68" s="43" t="s">
        <v>45</v>
      </c>
      <c r="Q68" s="45" t="s">
        <v>12</v>
      </c>
      <c r="R68" s="1"/>
      <c r="S68" s="113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</row>
    <row r="69" spans="3:32" s="3" customFormat="1" ht="18" customHeight="1" x14ac:dyDescent="0.25">
      <c r="C69" s="7">
        <f t="shared" si="0"/>
        <v>66</v>
      </c>
      <c r="D69" s="42">
        <v>2224</v>
      </c>
      <c r="E69" s="43" t="s">
        <v>173</v>
      </c>
      <c r="F69" s="43" t="s">
        <v>174</v>
      </c>
      <c r="G69" s="43"/>
      <c r="H69" s="43" t="s">
        <v>20</v>
      </c>
      <c r="I69" s="44">
        <v>23</v>
      </c>
      <c r="J69" s="44" t="s">
        <v>17</v>
      </c>
      <c r="K69" s="43" t="s">
        <v>39</v>
      </c>
      <c r="L69" s="43" t="s">
        <v>169</v>
      </c>
      <c r="M69" s="43" t="s">
        <v>79</v>
      </c>
      <c r="N69" s="44" t="s">
        <v>10</v>
      </c>
      <c r="O69" s="44" t="s">
        <v>11</v>
      </c>
      <c r="P69" s="43" t="s">
        <v>45</v>
      </c>
      <c r="Q69" s="45" t="s">
        <v>12</v>
      </c>
      <c r="R69" s="1"/>
      <c r="S69" s="113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spans="3:32" s="3" customFormat="1" ht="18" customHeight="1" x14ac:dyDescent="0.25">
      <c r="C70" s="7">
        <f t="shared" si="0"/>
        <v>67</v>
      </c>
      <c r="D70" s="42">
        <v>2247</v>
      </c>
      <c r="E70" s="43" t="s">
        <v>220</v>
      </c>
      <c r="F70" s="43" t="s">
        <v>108</v>
      </c>
      <c r="G70" s="43"/>
      <c r="H70" s="43" t="s">
        <v>58</v>
      </c>
      <c r="I70" s="44">
        <v>25</v>
      </c>
      <c r="J70" s="44" t="s">
        <v>15</v>
      </c>
      <c r="K70" s="43" t="s">
        <v>50</v>
      </c>
      <c r="L70" s="43" t="s">
        <v>222</v>
      </c>
      <c r="M70" s="43" t="s">
        <v>73</v>
      </c>
      <c r="N70" s="44" t="s">
        <v>10</v>
      </c>
      <c r="O70" s="44" t="s">
        <v>11</v>
      </c>
      <c r="P70" s="43" t="s">
        <v>223</v>
      </c>
      <c r="Q70" s="45" t="s">
        <v>12</v>
      </c>
      <c r="R70" s="1"/>
      <c r="S70" s="113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</row>
    <row r="71" spans="3:32" s="3" customFormat="1" ht="18" customHeight="1" x14ac:dyDescent="0.25">
      <c r="C71" s="7">
        <f t="shared" ref="C71:C135" si="1">C70+1</f>
        <v>68</v>
      </c>
      <c r="D71" s="42">
        <v>2254</v>
      </c>
      <c r="E71" s="43" t="s">
        <v>228</v>
      </c>
      <c r="F71" s="43" t="s">
        <v>228</v>
      </c>
      <c r="G71" s="43"/>
      <c r="H71" s="43" t="s">
        <v>229</v>
      </c>
      <c r="I71" s="44">
        <v>18</v>
      </c>
      <c r="J71" s="44" t="s">
        <v>15</v>
      </c>
      <c r="K71" s="43" t="s">
        <v>50</v>
      </c>
      <c r="L71" s="43" t="s">
        <v>226</v>
      </c>
      <c r="M71" s="43" t="s">
        <v>226</v>
      </c>
      <c r="N71" s="44" t="s">
        <v>10</v>
      </c>
      <c r="O71" s="44" t="s">
        <v>11</v>
      </c>
      <c r="P71" s="43" t="s">
        <v>227</v>
      </c>
      <c r="Q71" s="45" t="s">
        <v>12</v>
      </c>
      <c r="R71" s="1"/>
      <c r="S71" s="113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</row>
    <row r="72" spans="3:32" s="3" customFormat="1" ht="18" customHeight="1" x14ac:dyDescent="0.25">
      <c r="C72" s="7">
        <f t="shared" si="1"/>
        <v>69</v>
      </c>
      <c r="D72" s="42">
        <v>2254</v>
      </c>
      <c r="E72" s="43" t="s">
        <v>224</v>
      </c>
      <c r="F72" s="43" t="s">
        <v>225</v>
      </c>
      <c r="G72" s="43"/>
      <c r="H72" s="43" t="s">
        <v>19</v>
      </c>
      <c r="I72" s="44">
        <v>32</v>
      </c>
      <c r="J72" s="44" t="s">
        <v>9</v>
      </c>
      <c r="K72" s="43" t="s">
        <v>50</v>
      </c>
      <c r="L72" s="43" t="s">
        <v>226</v>
      </c>
      <c r="M72" s="43" t="s">
        <v>226</v>
      </c>
      <c r="N72" s="44" t="s">
        <v>10</v>
      </c>
      <c r="O72" s="44" t="s">
        <v>11</v>
      </c>
      <c r="P72" s="43" t="s">
        <v>227</v>
      </c>
      <c r="Q72" s="45" t="s">
        <v>12</v>
      </c>
      <c r="R72" s="1"/>
      <c r="S72" s="113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</row>
    <row r="73" spans="3:32" s="3" customFormat="1" ht="18" customHeight="1" x14ac:dyDescent="0.25">
      <c r="C73" s="7">
        <f t="shared" si="1"/>
        <v>70</v>
      </c>
      <c r="D73" s="42">
        <v>2254</v>
      </c>
      <c r="E73" s="43" t="s">
        <v>318</v>
      </c>
      <c r="F73" s="43" t="s">
        <v>319</v>
      </c>
      <c r="G73" s="43"/>
      <c r="H73" s="43" t="s">
        <v>57</v>
      </c>
      <c r="I73" s="44">
        <v>24</v>
      </c>
      <c r="J73" s="44" t="s">
        <v>15</v>
      </c>
      <c r="K73" s="43" t="s">
        <v>50</v>
      </c>
      <c r="L73" s="43" t="s">
        <v>320</v>
      </c>
      <c r="M73" s="43" t="s">
        <v>79</v>
      </c>
      <c r="N73" s="44" t="s">
        <v>10</v>
      </c>
      <c r="O73" s="44" t="s">
        <v>11</v>
      </c>
      <c r="P73" s="43" t="s">
        <v>227</v>
      </c>
      <c r="Q73" s="45" t="s">
        <v>12</v>
      </c>
      <c r="R73" s="1"/>
      <c r="S73" s="11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</row>
    <row r="74" spans="3:32" s="3" customFormat="1" ht="18" customHeight="1" x14ac:dyDescent="0.25">
      <c r="C74" s="7">
        <f t="shared" si="1"/>
        <v>71</v>
      </c>
      <c r="D74" s="42">
        <v>2281</v>
      </c>
      <c r="E74" s="43" t="s">
        <v>143</v>
      </c>
      <c r="F74" s="43" t="s">
        <v>144</v>
      </c>
      <c r="G74" s="43"/>
      <c r="H74" s="43" t="s">
        <v>145</v>
      </c>
      <c r="I74" s="44">
        <v>26</v>
      </c>
      <c r="J74" s="44" t="s">
        <v>9</v>
      </c>
      <c r="K74" s="43" t="s">
        <v>50</v>
      </c>
      <c r="L74" s="43" t="s">
        <v>410</v>
      </c>
      <c r="M74" s="43" t="s">
        <v>73</v>
      </c>
      <c r="N74" s="44" t="s">
        <v>10</v>
      </c>
      <c r="O74" s="44" t="s">
        <v>10</v>
      </c>
      <c r="P74" s="43" t="s">
        <v>46</v>
      </c>
      <c r="Q74" s="45" t="s">
        <v>12</v>
      </c>
      <c r="R74" s="1"/>
      <c r="S74" s="113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</row>
    <row r="75" spans="3:32" s="3" customFormat="1" ht="18" customHeight="1" x14ac:dyDescent="0.25">
      <c r="C75" s="7">
        <f t="shared" si="1"/>
        <v>72</v>
      </c>
      <c r="D75" s="42">
        <v>2281</v>
      </c>
      <c r="E75" s="43" t="s">
        <v>409</v>
      </c>
      <c r="F75" s="43" t="s">
        <v>147</v>
      </c>
      <c r="G75" s="43"/>
      <c r="H75" s="43" t="s">
        <v>22</v>
      </c>
      <c r="I75" s="44">
        <v>37</v>
      </c>
      <c r="J75" s="44" t="s">
        <v>9</v>
      </c>
      <c r="K75" s="43" t="s">
        <v>50</v>
      </c>
      <c r="L75" s="43" t="s">
        <v>410</v>
      </c>
      <c r="M75" s="43" t="s">
        <v>73</v>
      </c>
      <c r="N75" s="44" t="s">
        <v>10</v>
      </c>
      <c r="O75" s="44" t="s">
        <v>10</v>
      </c>
      <c r="P75" s="43" t="s">
        <v>46</v>
      </c>
      <c r="Q75" s="45" t="s">
        <v>12</v>
      </c>
      <c r="R75" s="1"/>
      <c r="S75" s="113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</row>
    <row r="76" spans="3:32" s="3" customFormat="1" ht="18" customHeight="1" x14ac:dyDescent="0.25">
      <c r="C76" s="7">
        <f t="shared" si="1"/>
        <v>73</v>
      </c>
      <c r="D76" s="42">
        <v>2317</v>
      </c>
      <c r="E76" s="43" t="s">
        <v>295</v>
      </c>
      <c r="F76" s="43" t="s">
        <v>295</v>
      </c>
      <c r="G76" s="43"/>
      <c r="H76" s="43" t="s">
        <v>125</v>
      </c>
      <c r="I76" s="44">
        <v>26</v>
      </c>
      <c r="J76" s="44" t="s">
        <v>9</v>
      </c>
      <c r="K76" s="43" t="s">
        <v>50</v>
      </c>
      <c r="L76" s="43" t="s">
        <v>296</v>
      </c>
      <c r="M76" s="43" t="s">
        <v>296</v>
      </c>
      <c r="N76" s="44" t="s">
        <v>10</v>
      </c>
      <c r="O76" s="44" t="s">
        <v>11</v>
      </c>
      <c r="P76" s="43" t="s">
        <v>48</v>
      </c>
      <c r="Q76" s="45" t="s">
        <v>12</v>
      </c>
      <c r="S76" s="11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</row>
    <row r="77" spans="3:32" s="3" customFormat="1" ht="18" customHeight="1" x14ac:dyDescent="0.25">
      <c r="C77" s="7">
        <f t="shared" si="1"/>
        <v>74</v>
      </c>
      <c r="D77" s="42">
        <v>2477</v>
      </c>
      <c r="E77" s="43" t="s">
        <v>297</v>
      </c>
      <c r="F77" s="43" t="s">
        <v>295</v>
      </c>
      <c r="G77" s="43"/>
      <c r="H77" s="43" t="s">
        <v>21</v>
      </c>
      <c r="I77" s="44">
        <v>21</v>
      </c>
      <c r="J77" s="44" t="s">
        <v>17</v>
      </c>
      <c r="K77" s="43" t="s">
        <v>299</v>
      </c>
      <c r="L77" s="43" t="s">
        <v>169</v>
      </c>
      <c r="M77" s="43" t="s">
        <v>79</v>
      </c>
      <c r="N77" s="44" t="s">
        <v>10</v>
      </c>
      <c r="O77" s="44" t="s">
        <v>11</v>
      </c>
      <c r="P77" s="43" t="s">
        <v>298</v>
      </c>
      <c r="Q77" s="45" t="s">
        <v>16</v>
      </c>
      <c r="R77" s="1"/>
      <c r="S77" s="11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</row>
    <row r="78" spans="3:32" s="3" customFormat="1" ht="18" customHeight="1" x14ac:dyDescent="0.25">
      <c r="C78" s="7">
        <f t="shared" si="1"/>
        <v>75</v>
      </c>
      <c r="D78" s="42">
        <v>2546</v>
      </c>
      <c r="E78" s="43" t="s">
        <v>367</v>
      </c>
      <c r="F78" s="43" t="s">
        <v>368</v>
      </c>
      <c r="G78" s="43"/>
      <c r="H78" s="43" t="s">
        <v>22</v>
      </c>
      <c r="I78" s="44">
        <v>20</v>
      </c>
      <c r="J78" s="44" t="s">
        <v>15</v>
      </c>
      <c r="K78" s="43" t="s">
        <v>369</v>
      </c>
      <c r="L78" s="43" t="s">
        <v>79</v>
      </c>
      <c r="M78" s="43" t="s">
        <v>79</v>
      </c>
      <c r="N78" s="44" t="s">
        <v>10</v>
      </c>
      <c r="O78" s="44" t="s">
        <v>15</v>
      </c>
      <c r="P78" s="43" t="s">
        <v>219</v>
      </c>
      <c r="Q78" s="45" t="s">
        <v>12</v>
      </c>
      <c r="R78" s="1"/>
      <c r="S78" s="113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</row>
    <row r="79" spans="3:32" s="3" customFormat="1" ht="18" customHeight="1" x14ac:dyDescent="0.25">
      <c r="C79" s="7">
        <f t="shared" si="1"/>
        <v>76</v>
      </c>
      <c r="D79" s="42">
        <v>2573</v>
      </c>
      <c r="E79" s="43" t="s">
        <v>206</v>
      </c>
      <c r="F79" s="43" t="s">
        <v>207</v>
      </c>
      <c r="G79" s="43"/>
      <c r="H79" s="43" t="s">
        <v>104</v>
      </c>
      <c r="I79" s="44">
        <v>18</v>
      </c>
      <c r="J79" s="44" t="s">
        <v>15</v>
      </c>
      <c r="K79" s="43" t="s">
        <v>40</v>
      </c>
      <c r="L79" s="43" t="s">
        <v>79</v>
      </c>
      <c r="M79" s="43" t="s">
        <v>79</v>
      </c>
      <c r="N79" s="44" t="s">
        <v>10</v>
      </c>
      <c r="O79" s="44" t="s">
        <v>11</v>
      </c>
      <c r="P79" s="43" t="s">
        <v>193</v>
      </c>
      <c r="Q79" s="45" t="s">
        <v>12</v>
      </c>
      <c r="R79" s="1"/>
      <c r="S79" s="113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</row>
    <row r="80" spans="3:32" s="3" customFormat="1" ht="18" customHeight="1" x14ac:dyDescent="0.25">
      <c r="C80" s="7">
        <f t="shared" si="1"/>
        <v>77</v>
      </c>
      <c r="D80" s="42">
        <v>2573</v>
      </c>
      <c r="E80" s="43" t="s">
        <v>385</v>
      </c>
      <c r="F80" s="43" t="s">
        <v>385</v>
      </c>
      <c r="G80" s="43"/>
      <c r="H80" s="43" t="s">
        <v>22</v>
      </c>
      <c r="I80" s="44">
        <v>18</v>
      </c>
      <c r="J80" s="44" t="s">
        <v>15</v>
      </c>
      <c r="K80" s="43" t="s">
        <v>50</v>
      </c>
      <c r="L80" s="43" t="s">
        <v>389</v>
      </c>
      <c r="M80" s="43" t="s">
        <v>389</v>
      </c>
      <c r="N80" s="44" t="s">
        <v>10</v>
      </c>
      <c r="O80" s="44" t="s">
        <v>11</v>
      </c>
      <c r="P80" s="43" t="s">
        <v>12</v>
      </c>
      <c r="Q80" s="45" t="s">
        <v>12</v>
      </c>
      <c r="R80" s="1"/>
      <c r="S80" s="113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</row>
    <row r="81" spans="3:32" s="3" customFormat="1" ht="18" customHeight="1" x14ac:dyDescent="0.25">
      <c r="C81" s="7">
        <f t="shared" si="1"/>
        <v>78</v>
      </c>
      <c r="D81" s="42">
        <v>2573</v>
      </c>
      <c r="E81" s="43" t="s">
        <v>204</v>
      </c>
      <c r="F81" s="43" t="s">
        <v>203</v>
      </c>
      <c r="G81" s="43"/>
      <c r="H81" s="43" t="s">
        <v>205</v>
      </c>
      <c r="I81" s="44">
        <v>19</v>
      </c>
      <c r="J81" s="44" t="s">
        <v>15</v>
      </c>
      <c r="K81" s="43" t="s">
        <v>40</v>
      </c>
      <c r="L81" s="43" t="s">
        <v>79</v>
      </c>
      <c r="M81" s="43" t="s">
        <v>79</v>
      </c>
      <c r="N81" s="44" t="s">
        <v>10</v>
      </c>
      <c r="O81" s="44" t="s">
        <v>11</v>
      </c>
      <c r="P81" s="43" t="s">
        <v>193</v>
      </c>
      <c r="Q81" s="45" t="s">
        <v>12</v>
      </c>
      <c r="R81" s="1"/>
      <c r="S81" s="11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</row>
    <row r="82" spans="3:32" s="3" customFormat="1" ht="18" customHeight="1" x14ac:dyDescent="0.25">
      <c r="C82" s="7">
        <f t="shared" si="1"/>
        <v>79</v>
      </c>
      <c r="D82" s="42">
        <v>2573</v>
      </c>
      <c r="E82" s="43" t="s">
        <v>208</v>
      </c>
      <c r="F82" s="43" t="s">
        <v>209</v>
      </c>
      <c r="G82" s="43"/>
      <c r="H82" s="43" t="s">
        <v>20</v>
      </c>
      <c r="I82" s="44">
        <v>25</v>
      </c>
      <c r="J82" s="44" t="s">
        <v>15</v>
      </c>
      <c r="K82" s="43" t="s">
        <v>40</v>
      </c>
      <c r="L82" s="43" t="s">
        <v>79</v>
      </c>
      <c r="M82" s="43" t="s">
        <v>79</v>
      </c>
      <c r="N82" s="44" t="s">
        <v>10</v>
      </c>
      <c r="O82" s="44" t="s">
        <v>11</v>
      </c>
      <c r="P82" s="43" t="s">
        <v>193</v>
      </c>
      <c r="Q82" s="45" t="s">
        <v>12</v>
      </c>
      <c r="R82" s="1"/>
      <c r="S82" s="113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</row>
    <row r="83" spans="3:32" ht="18" customHeight="1" x14ac:dyDescent="0.25">
      <c r="C83" s="7">
        <f t="shared" si="1"/>
        <v>80</v>
      </c>
      <c r="D83" s="42">
        <v>2573</v>
      </c>
      <c r="E83" s="43" t="s">
        <v>208</v>
      </c>
      <c r="F83" s="43" t="s">
        <v>209</v>
      </c>
      <c r="G83" s="43"/>
      <c r="H83" s="43" t="s">
        <v>210</v>
      </c>
      <c r="I83" s="44">
        <v>21</v>
      </c>
      <c r="J83" s="44" t="s">
        <v>15</v>
      </c>
      <c r="K83" s="43" t="s">
        <v>40</v>
      </c>
      <c r="L83" s="43" t="s">
        <v>79</v>
      </c>
      <c r="M83" s="43" t="s">
        <v>79</v>
      </c>
      <c r="N83" s="44" t="s">
        <v>10</v>
      </c>
      <c r="O83" s="44" t="s">
        <v>11</v>
      </c>
      <c r="P83" s="43" t="s">
        <v>193</v>
      </c>
      <c r="Q83" s="45" t="s">
        <v>12</v>
      </c>
      <c r="S83" s="114"/>
    </row>
    <row r="84" spans="3:32" ht="18" customHeight="1" x14ac:dyDescent="0.25">
      <c r="C84" s="7">
        <f t="shared" si="1"/>
        <v>81</v>
      </c>
      <c r="D84" s="42">
        <v>2573</v>
      </c>
      <c r="E84" s="43" t="s">
        <v>208</v>
      </c>
      <c r="F84" s="43" t="s">
        <v>209</v>
      </c>
      <c r="G84" s="43"/>
      <c r="H84" s="43" t="s">
        <v>211</v>
      </c>
      <c r="I84" s="44">
        <v>15</v>
      </c>
      <c r="J84" s="44" t="s">
        <v>15</v>
      </c>
      <c r="K84" s="43" t="s">
        <v>40</v>
      </c>
      <c r="L84" s="43" t="s">
        <v>79</v>
      </c>
      <c r="M84" s="43" t="s">
        <v>79</v>
      </c>
      <c r="N84" s="44" t="s">
        <v>10</v>
      </c>
      <c r="O84" s="44" t="s">
        <v>11</v>
      </c>
      <c r="P84" s="43" t="s">
        <v>193</v>
      </c>
      <c r="Q84" s="45" t="s">
        <v>12</v>
      </c>
      <c r="S84" s="113"/>
    </row>
    <row r="85" spans="3:32" ht="18" customHeight="1" x14ac:dyDescent="0.25">
      <c r="C85" s="7">
        <f t="shared" si="1"/>
        <v>82</v>
      </c>
      <c r="D85" s="42">
        <v>2620</v>
      </c>
      <c r="E85" s="43" t="s">
        <v>352</v>
      </c>
      <c r="F85" s="43" t="s">
        <v>357</v>
      </c>
      <c r="G85" s="43"/>
      <c r="H85" s="43" t="s">
        <v>356</v>
      </c>
      <c r="I85" s="44">
        <v>20</v>
      </c>
      <c r="J85" s="44" t="s">
        <v>15</v>
      </c>
      <c r="K85" s="43" t="s">
        <v>13</v>
      </c>
      <c r="L85" s="43" t="s">
        <v>73</v>
      </c>
      <c r="M85" s="43" t="s">
        <v>13</v>
      </c>
      <c r="N85" s="44" t="s">
        <v>10</v>
      </c>
      <c r="O85" s="44" t="s">
        <v>238</v>
      </c>
      <c r="P85" s="43" t="s">
        <v>46</v>
      </c>
      <c r="Q85" s="45" t="s">
        <v>12</v>
      </c>
      <c r="S85" s="113"/>
    </row>
    <row r="86" spans="3:32" ht="18" customHeight="1" x14ac:dyDescent="0.25">
      <c r="C86" s="7">
        <f t="shared" si="1"/>
        <v>83</v>
      </c>
      <c r="D86" s="42">
        <v>2632</v>
      </c>
      <c r="E86" s="43" t="s">
        <v>316</v>
      </c>
      <c r="F86" s="43" t="s">
        <v>314</v>
      </c>
      <c r="G86" s="43"/>
      <c r="H86" s="43" t="s">
        <v>315</v>
      </c>
      <c r="I86" s="44">
        <v>28</v>
      </c>
      <c r="J86" s="44" t="s">
        <v>9</v>
      </c>
      <c r="K86" s="43" t="s">
        <v>317</v>
      </c>
      <c r="L86" s="43" t="s">
        <v>79</v>
      </c>
      <c r="M86" s="43" t="s">
        <v>79</v>
      </c>
      <c r="N86" s="44" t="s">
        <v>10</v>
      </c>
      <c r="O86" s="44" t="s">
        <v>11</v>
      </c>
      <c r="P86" s="43" t="s">
        <v>308</v>
      </c>
      <c r="Q86" s="45" t="s">
        <v>12</v>
      </c>
      <c r="S86" s="113"/>
    </row>
    <row r="87" spans="3:32" ht="18" customHeight="1" x14ac:dyDescent="0.25">
      <c r="C87" s="7">
        <f t="shared" si="1"/>
        <v>84</v>
      </c>
      <c r="D87" s="42">
        <v>2632</v>
      </c>
      <c r="E87" s="43" t="s">
        <v>311</v>
      </c>
      <c r="F87" s="43" t="s">
        <v>312</v>
      </c>
      <c r="G87" s="43"/>
      <c r="H87" s="43" t="s">
        <v>313</v>
      </c>
      <c r="I87" s="44">
        <v>17</v>
      </c>
      <c r="J87" s="44" t="s">
        <v>15</v>
      </c>
      <c r="K87" s="43" t="s">
        <v>310</v>
      </c>
      <c r="L87" s="43" t="s">
        <v>79</v>
      </c>
      <c r="M87" s="43" t="s">
        <v>79</v>
      </c>
      <c r="N87" s="44" t="s">
        <v>10</v>
      </c>
      <c r="O87" s="44" t="s">
        <v>11</v>
      </c>
      <c r="P87" s="43" t="s">
        <v>308</v>
      </c>
      <c r="Q87" s="45" t="s">
        <v>12</v>
      </c>
      <c r="S87" s="113"/>
    </row>
    <row r="88" spans="3:32" ht="18" customHeight="1" x14ac:dyDescent="0.25">
      <c r="C88" s="7">
        <f t="shared" si="1"/>
        <v>85</v>
      </c>
      <c r="D88" s="42">
        <v>2632</v>
      </c>
      <c r="E88" s="43" t="s">
        <v>309</v>
      </c>
      <c r="F88" s="43" t="s">
        <v>306</v>
      </c>
      <c r="G88" s="43"/>
      <c r="H88" s="43" t="s">
        <v>307</v>
      </c>
      <c r="I88" s="44">
        <v>17</v>
      </c>
      <c r="J88" s="44" t="s">
        <v>15</v>
      </c>
      <c r="K88" s="43" t="s">
        <v>40</v>
      </c>
      <c r="L88" s="43" t="s">
        <v>79</v>
      </c>
      <c r="M88" s="43" t="s">
        <v>79</v>
      </c>
      <c r="N88" s="44" t="s">
        <v>10</v>
      </c>
      <c r="O88" s="44" t="s">
        <v>11</v>
      </c>
      <c r="P88" s="43" t="s">
        <v>308</v>
      </c>
      <c r="Q88" s="45" t="s">
        <v>12</v>
      </c>
      <c r="S88" s="113"/>
    </row>
    <row r="89" spans="3:32" ht="18" customHeight="1" x14ac:dyDescent="0.25">
      <c r="C89" s="7">
        <f t="shared" si="1"/>
        <v>86</v>
      </c>
      <c r="D89" s="42">
        <v>2674</v>
      </c>
      <c r="E89" s="43" t="s">
        <v>322</v>
      </c>
      <c r="F89" s="43" t="s">
        <v>321</v>
      </c>
      <c r="G89" s="43"/>
      <c r="H89" s="43" t="s">
        <v>201</v>
      </c>
      <c r="I89" s="44">
        <v>11</v>
      </c>
      <c r="J89" s="44" t="s">
        <v>15</v>
      </c>
      <c r="K89" s="43" t="s">
        <v>272</v>
      </c>
      <c r="L89" s="43" t="s">
        <v>73</v>
      </c>
      <c r="M89" s="43" t="s">
        <v>73</v>
      </c>
      <c r="N89" s="44" t="s">
        <v>10</v>
      </c>
      <c r="O89" s="44" t="s">
        <v>11</v>
      </c>
      <c r="P89" s="43" t="s">
        <v>18</v>
      </c>
      <c r="Q89" s="45" t="s">
        <v>12</v>
      </c>
      <c r="S89" s="113"/>
    </row>
    <row r="90" spans="3:32" ht="18" customHeight="1" x14ac:dyDescent="0.25">
      <c r="C90" s="7">
        <f t="shared" si="1"/>
        <v>87</v>
      </c>
      <c r="D90" s="42">
        <v>2674</v>
      </c>
      <c r="E90" s="43" t="s">
        <v>322</v>
      </c>
      <c r="F90" s="43" t="s">
        <v>321</v>
      </c>
      <c r="G90" s="43"/>
      <c r="H90" s="43" t="s">
        <v>323</v>
      </c>
      <c r="I90" s="44">
        <v>17</v>
      </c>
      <c r="J90" s="44" t="s">
        <v>15</v>
      </c>
      <c r="K90" s="43" t="s">
        <v>310</v>
      </c>
      <c r="L90" s="43" t="s">
        <v>73</v>
      </c>
      <c r="M90" s="43" t="s">
        <v>73</v>
      </c>
      <c r="N90" s="44" t="s">
        <v>10</v>
      </c>
      <c r="O90" s="44" t="s">
        <v>11</v>
      </c>
      <c r="P90" s="43" t="s">
        <v>18</v>
      </c>
      <c r="Q90" s="45" t="s">
        <v>12</v>
      </c>
      <c r="S90" s="113"/>
    </row>
    <row r="91" spans="3:32" ht="18" customHeight="1" x14ac:dyDescent="0.25">
      <c r="C91" s="7">
        <f t="shared" si="1"/>
        <v>88</v>
      </c>
      <c r="D91" s="42">
        <v>2713</v>
      </c>
      <c r="E91" s="43" t="s">
        <v>72</v>
      </c>
      <c r="F91" s="43" t="s">
        <v>440</v>
      </c>
      <c r="G91" s="43"/>
      <c r="H91" s="43" t="s">
        <v>441</v>
      </c>
      <c r="I91" s="44">
        <v>16</v>
      </c>
      <c r="J91" s="44" t="s">
        <v>15</v>
      </c>
      <c r="K91" s="43" t="s">
        <v>366</v>
      </c>
      <c r="L91" s="43" t="s">
        <v>73</v>
      </c>
      <c r="M91" s="43" t="s">
        <v>73</v>
      </c>
      <c r="N91" s="44" t="s">
        <v>10</v>
      </c>
      <c r="O91" s="44" t="s">
        <v>11</v>
      </c>
      <c r="P91" s="43" t="s">
        <v>54</v>
      </c>
      <c r="Q91" s="45" t="s">
        <v>12</v>
      </c>
      <c r="S91" s="114"/>
    </row>
    <row r="92" spans="3:32" ht="18" customHeight="1" x14ac:dyDescent="0.25">
      <c r="C92" s="7">
        <f t="shared" si="1"/>
        <v>89</v>
      </c>
      <c r="D92" s="42">
        <v>2713</v>
      </c>
      <c r="E92" s="43" t="s">
        <v>438</v>
      </c>
      <c r="F92" s="43" t="s">
        <v>438</v>
      </c>
      <c r="G92" s="43"/>
      <c r="H92" s="43" t="s">
        <v>22</v>
      </c>
      <c r="I92" s="44">
        <v>2</v>
      </c>
      <c r="J92" s="44" t="s">
        <v>15</v>
      </c>
      <c r="K92" s="43" t="s">
        <v>39</v>
      </c>
      <c r="L92" s="43" t="s">
        <v>73</v>
      </c>
      <c r="M92" s="43" t="s">
        <v>73</v>
      </c>
      <c r="N92" s="44" t="s">
        <v>10</v>
      </c>
      <c r="O92" s="44" t="s">
        <v>11</v>
      </c>
      <c r="P92" s="43" t="s">
        <v>54</v>
      </c>
      <c r="Q92" s="45" t="s">
        <v>12</v>
      </c>
      <c r="S92" s="114"/>
    </row>
    <row r="93" spans="3:32" ht="18" customHeight="1" x14ac:dyDescent="0.25">
      <c r="C93" s="7">
        <f t="shared" si="1"/>
        <v>90</v>
      </c>
      <c r="D93" s="42">
        <v>2713</v>
      </c>
      <c r="E93" s="43" t="s">
        <v>439</v>
      </c>
      <c r="F93" s="43" t="s">
        <v>438</v>
      </c>
      <c r="G93" s="43"/>
      <c r="H93" s="43" t="s">
        <v>20</v>
      </c>
      <c r="I93" s="44">
        <v>26</v>
      </c>
      <c r="J93" s="44" t="s">
        <v>17</v>
      </c>
      <c r="K93" s="43" t="s">
        <v>39</v>
      </c>
      <c r="L93" s="43" t="s">
        <v>73</v>
      </c>
      <c r="M93" s="43" t="s">
        <v>73</v>
      </c>
      <c r="N93" s="44" t="s">
        <v>10</v>
      </c>
      <c r="O93" s="44" t="s">
        <v>11</v>
      </c>
      <c r="P93" s="43" t="s">
        <v>54</v>
      </c>
      <c r="Q93" s="45" t="s">
        <v>12</v>
      </c>
      <c r="S93" s="114"/>
    </row>
    <row r="94" spans="3:32" ht="18" customHeight="1" x14ac:dyDescent="0.25">
      <c r="C94" s="7">
        <f t="shared" si="1"/>
        <v>91</v>
      </c>
      <c r="D94" s="42">
        <v>2735</v>
      </c>
      <c r="E94" s="43" t="s">
        <v>270</v>
      </c>
      <c r="F94" s="43" t="s">
        <v>271</v>
      </c>
      <c r="G94" s="43"/>
      <c r="H94" s="43" t="s">
        <v>57</v>
      </c>
      <c r="I94" s="44">
        <v>9</v>
      </c>
      <c r="J94" s="44" t="s">
        <v>15</v>
      </c>
      <c r="K94" s="43" t="s">
        <v>39</v>
      </c>
      <c r="L94" s="43" t="s">
        <v>73</v>
      </c>
      <c r="M94" s="43" t="s">
        <v>73</v>
      </c>
      <c r="N94" s="44" t="s">
        <v>10</v>
      </c>
      <c r="O94" s="44" t="s">
        <v>11</v>
      </c>
      <c r="P94" s="43" t="s">
        <v>61</v>
      </c>
      <c r="Q94" s="45" t="s">
        <v>12</v>
      </c>
      <c r="S94" s="114"/>
    </row>
    <row r="95" spans="3:32" ht="18" customHeight="1" x14ac:dyDescent="0.25">
      <c r="C95" s="7">
        <f t="shared" si="1"/>
        <v>92</v>
      </c>
      <c r="D95" s="42">
        <v>2735</v>
      </c>
      <c r="E95" s="43" t="s">
        <v>270</v>
      </c>
      <c r="F95" s="43" t="s">
        <v>271</v>
      </c>
      <c r="G95" s="43"/>
      <c r="H95" s="43" t="s">
        <v>58</v>
      </c>
      <c r="I95" s="44">
        <v>11</v>
      </c>
      <c r="J95" s="44" t="s">
        <v>15</v>
      </c>
      <c r="K95" s="43" t="s">
        <v>39</v>
      </c>
      <c r="L95" s="43" t="s">
        <v>73</v>
      </c>
      <c r="M95" s="43" t="s">
        <v>73</v>
      </c>
      <c r="N95" s="44" t="s">
        <v>10</v>
      </c>
      <c r="O95" s="44" t="s">
        <v>11</v>
      </c>
      <c r="P95" s="43" t="s">
        <v>61</v>
      </c>
      <c r="Q95" s="45" t="s">
        <v>12</v>
      </c>
      <c r="S95" s="114"/>
      <c r="X95" s="11"/>
      <c r="Y95" s="11"/>
      <c r="Z95" s="12"/>
      <c r="AA95" s="12"/>
      <c r="AB95" s="12"/>
    </row>
    <row r="96" spans="3:32" ht="18" customHeight="1" x14ac:dyDescent="0.25">
      <c r="C96" s="7">
        <f t="shared" si="1"/>
        <v>93</v>
      </c>
      <c r="D96" s="42">
        <v>2735</v>
      </c>
      <c r="E96" s="43" t="s">
        <v>273</v>
      </c>
      <c r="F96" s="43" t="s">
        <v>271</v>
      </c>
      <c r="G96" s="43"/>
      <c r="H96" s="43" t="s">
        <v>274</v>
      </c>
      <c r="I96" s="44">
        <v>43</v>
      </c>
      <c r="J96" s="44" t="s">
        <v>17</v>
      </c>
      <c r="K96" s="43" t="s">
        <v>39</v>
      </c>
      <c r="L96" s="43" t="s">
        <v>73</v>
      </c>
      <c r="M96" s="43" t="s">
        <v>73</v>
      </c>
      <c r="N96" s="44" t="s">
        <v>10</v>
      </c>
      <c r="O96" s="44" t="s">
        <v>11</v>
      </c>
      <c r="P96" s="43" t="s">
        <v>61</v>
      </c>
      <c r="Q96" s="45" t="s">
        <v>12</v>
      </c>
      <c r="S96" s="113"/>
      <c r="T96" s="8"/>
      <c r="U96" s="10"/>
      <c r="V96" s="10"/>
      <c r="W96" s="10"/>
      <c r="X96" s="9"/>
      <c r="Y96" s="9"/>
      <c r="Z96" s="10"/>
      <c r="AA96" s="10"/>
      <c r="AB96" s="10"/>
    </row>
    <row r="97" spans="3:28" ht="18" customHeight="1" x14ac:dyDescent="0.25">
      <c r="C97" s="7">
        <f t="shared" si="1"/>
        <v>94</v>
      </c>
      <c r="D97" s="42">
        <v>2735</v>
      </c>
      <c r="E97" s="43" t="s">
        <v>273</v>
      </c>
      <c r="F97" s="43" t="s">
        <v>271</v>
      </c>
      <c r="G97" s="43"/>
      <c r="H97" s="43" t="s">
        <v>76</v>
      </c>
      <c r="I97" s="44">
        <v>7</v>
      </c>
      <c r="J97" s="44" t="s">
        <v>15</v>
      </c>
      <c r="K97" s="43" t="s">
        <v>39</v>
      </c>
      <c r="L97" s="43" t="s">
        <v>73</v>
      </c>
      <c r="M97" s="43" t="s">
        <v>73</v>
      </c>
      <c r="N97" s="44" t="s">
        <v>10</v>
      </c>
      <c r="O97" s="44" t="s">
        <v>11</v>
      </c>
      <c r="P97" s="43" t="s">
        <v>61</v>
      </c>
      <c r="Q97" s="45" t="s">
        <v>12</v>
      </c>
      <c r="S97" s="113"/>
    </row>
    <row r="98" spans="3:28" ht="18" customHeight="1" x14ac:dyDescent="0.25">
      <c r="C98" s="7">
        <f t="shared" si="1"/>
        <v>95</v>
      </c>
      <c r="D98" s="42">
        <v>2803</v>
      </c>
      <c r="E98" s="43" t="s">
        <v>339</v>
      </c>
      <c r="F98" s="43" t="s">
        <v>340</v>
      </c>
      <c r="G98" s="43"/>
      <c r="H98" s="43" t="s">
        <v>341</v>
      </c>
      <c r="I98" s="44">
        <v>16</v>
      </c>
      <c r="J98" s="44" t="s">
        <v>15</v>
      </c>
      <c r="K98" s="43" t="s">
        <v>13</v>
      </c>
      <c r="L98" s="43" t="s">
        <v>73</v>
      </c>
      <c r="M98" s="43" t="s">
        <v>79</v>
      </c>
      <c r="N98" s="44" t="s">
        <v>10</v>
      </c>
      <c r="O98" s="44" t="s">
        <v>11</v>
      </c>
      <c r="P98" s="43" t="s">
        <v>12</v>
      </c>
      <c r="Q98" s="45" t="s">
        <v>12</v>
      </c>
      <c r="S98" s="113"/>
    </row>
    <row r="99" spans="3:28" ht="18" customHeight="1" x14ac:dyDescent="0.25">
      <c r="C99" s="7">
        <f t="shared" si="1"/>
        <v>96</v>
      </c>
      <c r="D99" s="42">
        <v>2803</v>
      </c>
      <c r="E99" s="43" t="s">
        <v>343</v>
      </c>
      <c r="F99" s="43" t="s">
        <v>342</v>
      </c>
      <c r="G99" s="43"/>
      <c r="H99" s="43" t="s">
        <v>20</v>
      </c>
      <c r="I99" s="44">
        <v>23</v>
      </c>
      <c r="J99" s="44" t="s">
        <v>15</v>
      </c>
      <c r="K99" s="43" t="s">
        <v>13</v>
      </c>
      <c r="L99" s="43" t="s">
        <v>73</v>
      </c>
      <c r="M99" s="43" t="s">
        <v>79</v>
      </c>
      <c r="N99" s="44" t="s">
        <v>10</v>
      </c>
      <c r="O99" s="44" t="s">
        <v>11</v>
      </c>
      <c r="P99" s="43" t="s">
        <v>12</v>
      </c>
      <c r="Q99" s="45" t="s">
        <v>12</v>
      </c>
      <c r="S99" s="113"/>
    </row>
    <row r="100" spans="3:28" ht="18" customHeight="1" x14ac:dyDescent="0.25">
      <c r="C100" s="7">
        <f t="shared" si="1"/>
        <v>97</v>
      </c>
      <c r="D100" s="42">
        <v>2948</v>
      </c>
      <c r="E100" s="43" t="s">
        <v>122</v>
      </c>
      <c r="F100" s="43" t="s">
        <v>139</v>
      </c>
      <c r="G100" s="43"/>
      <c r="H100" s="43" t="s">
        <v>49</v>
      </c>
      <c r="I100" s="44">
        <v>29</v>
      </c>
      <c r="J100" s="44" t="s">
        <v>9</v>
      </c>
      <c r="K100" s="43" t="s">
        <v>13</v>
      </c>
      <c r="L100" s="43" t="s">
        <v>140</v>
      </c>
      <c r="M100" s="43" t="s">
        <v>140</v>
      </c>
      <c r="N100" s="44" t="s">
        <v>10</v>
      </c>
      <c r="O100" s="44" t="s">
        <v>10</v>
      </c>
      <c r="P100" s="43" t="s">
        <v>141</v>
      </c>
      <c r="Q100" s="45" t="s">
        <v>142</v>
      </c>
      <c r="S100" s="113"/>
      <c r="T100" s="13"/>
      <c r="U100" s="14"/>
      <c r="V100" s="15"/>
      <c r="W100" s="16"/>
      <c r="X100" s="13"/>
      <c r="Y100" s="15"/>
      <c r="Z100" s="16"/>
      <c r="AA100" s="17"/>
      <c r="AB100" s="15"/>
    </row>
    <row r="101" spans="3:28" ht="18" customHeight="1" x14ac:dyDescent="0.25">
      <c r="C101" s="7">
        <f t="shared" si="1"/>
        <v>98</v>
      </c>
      <c r="D101" s="42">
        <v>2953</v>
      </c>
      <c r="E101" s="43" t="s">
        <v>127</v>
      </c>
      <c r="F101" s="43" t="s">
        <v>370</v>
      </c>
      <c r="G101" s="43"/>
      <c r="H101" s="43" t="s">
        <v>22</v>
      </c>
      <c r="I101" s="44">
        <v>16</v>
      </c>
      <c r="J101" s="44" t="s">
        <v>15</v>
      </c>
      <c r="K101" s="43" t="s">
        <v>13</v>
      </c>
      <c r="L101" s="43" t="s">
        <v>79</v>
      </c>
      <c r="M101" s="43" t="s">
        <v>79</v>
      </c>
      <c r="N101" s="44" t="s">
        <v>10</v>
      </c>
      <c r="O101" s="44" t="s">
        <v>10</v>
      </c>
      <c r="P101" s="43" t="s">
        <v>59</v>
      </c>
      <c r="Q101" s="45" t="s">
        <v>12</v>
      </c>
      <c r="S101" s="113"/>
      <c r="T101" s="13"/>
      <c r="U101" s="14"/>
      <c r="V101" s="15"/>
      <c r="W101" s="16"/>
      <c r="X101" s="13"/>
      <c r="Y101" s="15"/>
      <c r="Z101" s="16"/>
      <c r="AA101" s="17"/>
      <c r="AB101" s="15"/>
    </row>
    <row r="102" spans="3:28" ht="18" customHeight="1" x14ac:dyDescent="0.25">
      <c r="C102" s="7">
        <f t="shared" si="1"/>
        <v>99</v>
      </c>
      <c r="D102" s="42">
        <v>3258</v>
      </c>
      <c r="E102" s="43" t="s">
        <v>240</v>
      </c>
      <c r="F102" s="43" t="s">
        <v>442</v>
      </c>
      <c r="G102" s="43"/>
      <c r="H102" s="43" t="s">
        <v>19</v>
      </c>
      <c r="I102" s="44">
        <v>22</v>
      </c>
      <c r="J102" s="44" t="s">
        <v>9</v>
      </c>
      <c r="K102" s="43" t="s">
        <v>13</v>
      </c>
      <c r="L102" s="43" t="s">
        <v>73</v>
      </c>
      <c r="M102" s="43" t="s">
        <v>73</v>
      </c>
      <c r="N102" s="44" t="s">
        <v>10</v>
      </c>
      <c r="O102" s="44" t="s">
        <v>11</v>
      </c>
      <c r="P102" s="43" t="s">
        <v>59</v>
      </c>
      <c r="Q102" s="45" t="s">
        <v>12</v>
      </c>
      <c r="S102" s="113"/>
      <c r="T102" s="13"/>
      <c r="U102" s="14"/>
      <c r="V102" s="15"/>
      <c r="W102" s="16"/>
      <c r="X102" s="13"/>
      <c r="Y102" s="15"/>
      <c r="Z102" s="16"/>
      <c r="AA102" s="17"/>
      <c r="AB102" s="15"/>
    </row>
    <row r="103" spans="3:28" ht="18" customHeight="1" x14ac:dyDescent="0.25">
      <c r="C103" s="7">
        <f t="shared" si="1"/>
        <v>100</v>
      </c>
      <c r="D103" s="42">
        <v>3265</v>
      </c>
      <c r="E103" s="43" t="s">
        <v>182</v>
      </c>
      <c r="F103" s="43" t="s">
        <v>183</v>
      </c>
      <c r="G103" s="43"/>
      <c r="H103" s="43" t="s">
        <v>58</v>
      </c>
      <c r="I103" s="44">
        <v>25</v>
      </c>
      <c r="J103" s="44" t="s">
        <v>15</v>
      </c>
      <c r="K103" s="43" t="s">
        <v>13</v>
      </c>
      <c r="L103" s="43" t="s">
        <v>73</v>
      </c>
      <c r="M103" s="43" t="s">
        <v>79</v>
      </c>
      <c r="N103" s="44" t="s">
        <v>10</v>
      </c>
      <c r="O103" s="44" t="s">
        <v>11</v>
      </c>
      <c r="P103" s="43" t="s">
        <v>62</v>
      </c>
      <c r="Q103" s="45" t="s">
        <v>12</v>
      </c>
      <c r="S103" s="113"/>
      <c r="T103" s="13"/>
      <c r="U103" s="14"/>
      <c r="V103" s="15"/>
      <c r="W103" s="16"/>
      <c r="X103" s="13"/>
      <c r="Y103" s="15"/>
      <c r="Z103" s="16"/>
      <c r="AA103" s="17"/>
      <c r="AB103" s="15"/>
    </row>
    <row r="104" spans="3:28" ht="18" customHeight="1" x14ac:dyDescent="0.25">
      <c r="C104" s="7">
        <f t="shared" si="1"/>
        <v>101</v>
      </c>
      <c r="D104" s="42">
        <v>3265</v>
      </c>
      <c r="E104" s="43" t="s">
        <v>184</v>
      </c>
      <c r="F104" s="43" t="s">
        <v>184</v>
      </c>
      <c r="G104" s="43"/>
      <c r="H104" s="43" t="s">
        <v>19</v>
      </c>
      <c r="I104" s="44">
        <v>26</v>
      </c>
      <c r="J104" s="44" t="s">
        <v>9</v>
      </c>
      <c r="K104" s="43" t="s">
        <v>13</v>
      </c>
      <c r="L104" s="43" t="s">
        <v>73</v>
      </c>
      <c r="M104" s="43" t="s">
        <v>79</v>
      </c>
      <c r="N104" s="44" t="s">
        <v>10</v>
      </c>
      <c r="O104" s="44" t="s">
        <v>11</v>
      </c>
      <c r="P104" s="43" t="s">
        <v>62</v>
      </c>
      <c r="Q104" s="45" t="s">
        <v>12</v>
      </c>
      <c r="S104" s="113"/>
      <c r="T104" s="13"/>
      <c r="U104" s="14"/>
      <c r="V104" s="15"/>
      <c r="W104" s="16"/>
      <c r="X104" s="13"/>
      <c r="Y104" s="15"/>
      <c r="Z104" s="16"/>
      <c r="AA104" s="17"/>
      <c r="AB104" s="15"/>
    </row>
    <row r="105" spans="3:28" ht="18" customHeight="1" x14ac:dyDescent="0.25">
      <c r="C105" s="7">
        <f t="shared" si="1"/>
        <v>102</v>
      </c>
      <c r="D105" s="42">
        <v>3297</v>
      </c>
      <c r="E105" s="43" t="s">
        <v>160</v>
      </c>
      <c r="F105" s="43" t="s">
        <v>160</v>
      </c>
      <c r="G105" s="43"/>
      <c r="H105" s="43" t="s">
        <v>161</v>
      </c>
      <c r="I105" s="44">
        <v>25</v>
      </c>
      <c r="J105" s="44" t="s">
        <v>9</v>
      </c>
      <c r="K105" s="43" t="s">
        <v>13</v>
      </c>
      <c r="L105" s="43" t="s">
        <v>73</v>
      </c>
      <c r="M105" s="43" t="s">
        <v>79</v>
      </c>
      <c r="N105" s="44" t="s">
        <v>10</v>
      </c>
      <c r="O105" s="44" t="s">
        <v>11</v>
      </c>
      <c r="P105" s="43" t="s">
        <v>56</v>
      </c>
      <c r="Q105" s="45" t="s">
        <v>12</v>
      </c>
      <c r="S105" s="114"/>
      <c r="T105" s="13"/>
      <c r="U105" s="14"/>
      <c r="V105" s="15"/>
      <c r="W105" s="16"/>
      <c r="X105" s="13"/>
      <c r="Y105" s="15"/>
      <c r="Z105" s="16"/>
      <c r="AA105" s="17"/>
      <c r="AB105" s="15"/>
    </row>
    <row r="106" spans="3:28" ht="18" customHeight="1" x14ac:dyDescent="0.25">
      <c r="C106" s="7">
        <f t="shared" si="1"/>
        <v>103</v>
      </c>
      <c r="D106" s="42">
        <v>3300</v>
      </c>
      <c r="E106" s="43" t="s">
        <v>373</v>
      </c>
      <c r="F106" s="43" t="s">
        <v>373</v>
      </c>
      <c r="G106" s="43"/>
      <c r="H106" s="43" t="s">
        <v>49</v>
      </c>
      <c r="I106" s="44">
        <v>33</v>
      </c>
      <c r="J106" s="44" t="s">
        <v>9</v>
      </c>
      <c r="K106" s="43" t="s">
        <v>13</v>
      </c>
      <c r="L106" s="43" t="s">
        <v>79</v>
      </c>
      <c r="M106" s="43" t="s">
        <v>79</v>
      </c>
      <c r="N106" s="44" t="s">
        <v>10</v>
      </c>
      <c r="O106" s="44" t="s">
        <v>11</v>
      </c>
      <c r="P106" s="43" t="s">
        <v>18</v>
      </c>
      <c r="Q106" s="45" t="s">
        <v>12</v>
      </c>
      <c r="S106" s="113"/>
      <c r="T106" s="13"/>
      <c r="U106" s="14"/>
      <c r="V106" s="15"/>
      <c r="W106" s="16"/>
      <c r="X106" s="13"/>
      <c r="Y106" s="15"/>
      <c r="Z106" s="16"/>
      <c r="AA106" s="17"/>
      <c r="AB106" s="15"/>
    </row>
    <row r="107" spans="3:28" ht="18" customHeight="1" x14ac:dyDescent="0.25">
      <c r="C107" s="7">
        <f t="shared" si="1"/>
        <v>104</v>
      </c>
      <c r="D107" s="42">
        <v>3313</v>
      </c>
      <c r="E107" s="43" t="s">
        <v>534</v>
      </c>
      <c r="F107" s="43" t="s">
        <v>13</v>
      </c>
      <c r="G107" s="43" t="s">
        <v>535</v>
      </c>
      <c r="H107" s="43"/>
      <c r="I107" s="44">
        <v>33</v>
      </c>
      <c r="J107" s="44" t="s">
        <v>9</v>
      </c>
      <c r="K107" s="43" t="s">
        <v>536</v>
      </c>
      <c r="L107" s="43" t="s">
        <v>13</v>
      </c>
      <c r="M107" s="43" t="s">
        <v>79</v>
      </c>
      <c r="N107" s="44" t="s">
        <v>10</v>
      </c>
      <c r="O107" s="44" t="s">
        <v>11</v>
      </c>
      <c r="P107" s="43" t="s">
        <v>227</v>
      </c>
      <c r="Q107" s="45" t="s">
        <v>12</v>
      </c>
      <c r="S107" s="113"/>
      <c r="T107" s="13"/>
      <c r="U107" s="14"/>
      <c r="V107" s="15"/>
      <c r="W107" s="16"/>
      <c r="X107" s="13"/>
      <c r="Y107" s="15"/>
      <c r="Z107" s="16"/>
      <c r="AA107" s="17"/>
      <c r="AB107" s="15"/>
    </row>
    <row r="108" spans="3:28" ht="18" customHeight="1" x14ac:dyDescent="0.25">
      <c r="C108" s="7">
        <f t="shared" si="1"/>
        <v>105</v>
      </c>
      <c r="D108" s="42">
        <v>3370</v>
      </c>
      <c r="E108" s="43" t="s">
        <v>116</v>
      </c>
      <c r="F108" s="43" t="s">
        <v>116</v>
      </c>
      <c r="G108" s="43"/>
      <c r="H108" s="43" t="s">
        <v>58</v>
      </c>
      <c r="I108" s="44">
        <v>40</v>
      </c>
      <c r="J108" s="44" t="s">
        <v>9</v>
      </c>
      <c r="K108" s="43" t="s">
        <v>13</v>
      </c>
      <c r="L108" s="43" t="s">
        <v>79</v>
      </c>
      <c r="M108" s="43" t="s">
        <v>79</v>
      </c>
      <c r="N108" s="44" t="s">
        <v>10</v>
      </c>
      <c r="O108" s="44" t="s">
        <v>11</v>
      </c>
      <c r="P108" s="43" t="s">
        <v>62</v>
      </c>
      <c r="Q108" s="45" t="s">
        <v>12</v>
      </c>
      <c r="S108" s="113"/>
      <c r="T108" s="13"/>
      <c r="U108" s="14"/>
      <c r="V108" s="15"/>
      <c r="W108" s="16"/>
      <c r="X108" s="13"/>
      <c r="Y108" s="15"/>
      <c r="Z108" s="16"/>
      <c r="AA108" s="17"/>
      <c r="AB108" s="15"/>
    </row>
    <row r="109" spans="3:28" ht="18" customHeight="1" x14ac:dyDescent="0.25">
      <c r="C109" s="7">
        <f t="shared" si="1"/>
        <v>106</v>
      </c>
      <c r="D109" s="42">
        <v>3370</v>
      </c>
      <c r="E109" s="43" t="s">
        <v>52</v>
      </c>
      <c r="F109" s="43" t="s">
        <v>65</v>
      </c>
      <c r="G109" s="43"/>
      <c r="H109" s="43" t="s">
        <v>58</v>
      </c>
      <c r="I109" s="44">
        <v>41</v>
      </c>
      <c r="J109" s="44" t="s">
        <v>9</v>
      </c>
      <c r="K109" s="43" t="s">
        <v>13</v>
      </c>
      <c r="L109" s="43" t="s">
        <v>79</v>
      </c>
      <c r="M109" s="43" t="s">
        <v>79</v>
      </c>
      <c r="N109" s="44" t="s">
        <v>10</v>
      </c>
      <c r="O109" s="44" t="s">
        <v>11</v>
      </c>
      <c r="P109" s="43" t="s">
        <v>62</v>
      </c>
      <c r="Q109" s="45" t="s">
        <v>12</v>
      </c>
      <c r="S109" s="113"/>
      <c r="T109" s="13"/>
      <c r="U109" s="14"/>
      <c r="V109" s="15"/>
      <c r="W109" s="16"/>
      <c r="X109" s="13"/>
      <c r="Y109" s="15"/>
      <c r="Z109" s="16"/>
      <c r="AA109" s="17"/>
      <c r="AB109" s="15"/>
    </row>
    <row r="110" spans="3:28" ht="18" customHeight="1" x14ac:dyDescent="0.25">
      <c r="C110" s="7">
        <f t="shared" si="1"/>
        <v>107</v>
      </c>
      <c r="D110" s="42">
        <v>3372</v>
      </c>
      <c r="E110" s="43" t="s">
        <v>280</v>
      </c>
      <c r="F110" s="43" t="s">
        <v>281</v>
      </c>
      <c r="G110" s="43"/>
      <c r="H110" s="43" t="s">
        <v>19</v>
      </c>
      <c r="I110" s="44">
        <v>25</v>
      </c>
      <c r="J110" s="44" t="s">
        <v>15</v>
      </c>
      <c r="K110" s="43" t="s">
        <v>13</v>
      </c>
      <c r="L110" s="43" t="s">
        <v>285</v>
      </c>
      <c r="M110" s="43" t="s">
        <v>79</v>
      </c>
      <c r="N110" s="44" t="s">
        <v>10</v>
      </c>
      <c r="O110" s="44" t="s">
        <v>11</v>
      </c>
      <c r="P110" s="43" t="s">
        <v>46</v>
      </c>
      <c r="Q110" s="45" t="s">
        <v>12</v>
      </c>
      <c r="S110" s="113"/>
      <c r="T110" s="13"/>
      <c r="U110" s="14"/>
      <c r="V110" s="15"/>
      <c r="W110" s="16"/>
      <c r="X110" s="13"/>
      <c r="Y110" s="15"/>
      <c r="Z110" s="16"/>
      <c r="AA110" s="17"/>
      <c r="AB110" s="15"/>
    </row>
    <row r="111" spans="3:28" ht="18" customHeight="1" x14ac:dyDescent="0.25">
      <c r="C111" s="7">
        <f t="shared" si="1"/>
        <v>108</v>
      </c>
      <c r="D111" s="42">
        <v>3538</v>
      </c>
      <c r="E111" s="43" t="s">
        <v>80</v>
      </c>
      <c r="F111" s="43" t="s">
        <v>80</v>
      </c>
      <c r="G111" s="43"/>
      <c r="H111" s="43" t="s">
        <v>49</v>
      </c>
      <c r="I111" s="44">
        <v>27</v>
      </c>
      <c r="J111" s="44" t="s">
        <v>9</v>
      </c>
      <c r="K111" s="43" t="s">
        <v>13</v>
      </c>
      <c r="L111" s="43" t="s">
        <v>79</v>
      </c>
      <c r="M111" s="43" t="s">
        <v>79</v>
      </c>
      <c r="N111" s="44" t="s">
        <v>10</v>
      </c>
      <c r="O111" s="44" t="s">
        <v>11</v>
      </c>
      <c r="P111" s="43" t="s">
        <v>12</v>
      </c>
      <c r="Q111" s="45" t="s">
        <v>12</v>
      </c>
      <c r="S111" s="113"/>
      <c r="T111" s="83"/>
      <c r="U111" s="14"/>
      <c r="V111" s="15"/>
      <c r="W111" s="16"/>
      <c r="X111" s="13"/>
      <c r="Y111" s="15"/>
      <c r="Z111" s="16"/>
      <c r="AA111" s="17"/>
      <c r="AB111" s="15"/>
    </row>
    <row r="112" spans="3:28" ht="18" customHeight="1" x14ac:dyDescent="0.25">
      <c r="C112" s="7">
        <f t="shared" si="1"/>
        <v>109</v>
      </c>
      <c r="D112" s="42">
        <v>3538</v>
      </c>
      <c r="E112" s="43" t="s">
        <v>78</v>
      </c>
      <c r="F112" s="43" t="s">
        <v>78</v>
      </c>
      <c r="G112" s="43"/>
      <c r="H112" s="43" t="s">
        <v>22</v>
      </c>
      <c r="I112" s="44">
        <v>25</v>
      </c>
      <c r="J112" s="44" t="s">
        <v>9</v>
      </c>
      <c r="K112" s="43" t="s">
        <v>13</v>
      </c>
      <c r="L112" s="43" t="s">
        <v>79</v>
      </c>
      <c r="M112" s="43" t="s">
        <v>79</v>
      </c>
      <c r="N112" s="44" t="s">
        <v>10</v>
      </c>
      <c r="O112" s="44" t="s">
        <v>11</v>
      </c>
      <c r="P112" s="43" t="s">
        <v>12</v>
      </c>
      <c r="Q112" s="45" t="s">
        <v>12</v>
      </c>
      <c r="S112" s="113"/>
      <c r="T112" s="83"/>
      <c r="U112" s="14"/>
      <c r="V112" s="15"/>
      <c r="W112" s="16"/>
      <c r="X112" s="13"/>
      <c r="Y112" s="15"/>
      <c r="Z112" s="16"/>
      <c r="AA112" s="17"/>
      <c r="AB112" s="15"/>
    </row>
    <row r="113" spans="3:28" ht="18" customHeight="1" x14ac:dyDescent="0.25">
      <c r="C113" s="7">
        <f t="shared" si="1"/>
        <v>110</v>
      </c>
      <c r="D113" s="42">
        <v>3650</v>
      </c>
      <c r="E113" s="43" t="s">
        <v>156</v>
      </c>
      <c r="F113" s="43" t="s">
        <v>157</v>
      </c>
      <c r="G113" s="43"/>
      <c r="H113" s="43" t="s">
        <v>22</v>
      </c>
      <c r="I113" s="44">
        <v>16</v>
      </c>
      <c r="J113" s="44" t="s">
        <v>15</v>
      </c>
      <c r="K113" s="43" t="s">
        <v>13</v>
      </c>
      <c r="L113" s="43" t="s">
        <v>79</v>
      </c>
      <c r="M113" s="43" t="s">
        <v>79</v>
      </c>
      <c r="N113" s="44" t="s">
        <v>10</v>
      </c>
      <c r="O113" s="44" t="s">
        <v>11</v>
      </c>
      <c r="P113" s="43" t="s">
        <v>18</v>
      </c>
      <c r="Q113" s="45" t="s">
        <v>12</v>
      </c>
      <c r="S113" s="113"/>
      <c r="T113" s="83"/>
      <c r="U113" s="14"/>
      <c r="V113" s="15"/>
      <c r="W113" s="16"/>
      <c r="X113" s="13"/>
      <c r="Y113" s="15"/>
      <c r="Z113" s="16"/>
      <c r="AA113" s="17"/>
      <c r="AB113" s="15"/>
    </row>
    <row r="114" spans="3:28" ht="18" customHeight="1" x14ac:dyDescent="0.25">
      <c r="C114" s="7">
        <f t="shared" si="1"/>
        <v>111</v>
      </c>
      <c r="D114" s="42">
        <v>3698</v>
      </c>
      <c r="E114" s="43" t="s">
        <v>289</v>
      </c>
      <c r="F114" s="43" t="s">
        <v>291</v>
      </c>
      <c r="G114" s="43"/>
      <c r="H114" s="43" t="s">
        <v>19</v>
      </c>
      <c r="I114" s="44">
        <v>7</v>
      </c>
      <c r="J114" s="44" t="s">
        <v>15</v>
      </c>
      <c r="K114" s="43" t="s">
        <v>13</v>
      </c>
      <c r="L114" s="43" t="s">
        <v>292</v>
      </c>
      <c r="M114" s="43" t="s">
        <v>13</v>
      </c>
      <c r="N114" s="44" t="s">
        <v>10</v>
      </c>
      <c r="O114" s="44" t="s">
        <v>11</v>
      </c>
      <c r="P114" s="43" t="s">
        <v>18</v>
      </c>
      <c r="Q114" s="45" t="s">
        <v>12</v>
      </c>
      <c r="S114" s="113"/>
      <c r="T114" s="83"/>
      <c r="U114" s="14"/>
      <c r="V114" s="15"/>
      <c r="W114" s="16"/>
      <c r="X114" s="13"/>
      <c r="Y114" s="15"/>
      <c r="Z114" s="16"/>
      <c r="AA114" s="17"/>
      <c r="AB114" s="15"/>
    </row>
    <row r="115" spans="3:28" ht="18" customHeight="1" x14ac:dyDescent="0.25">
      <c r="C115" s="7">
        <f t="shared" si="1"/>
        <v>112</v>
      </c>
      <c r="D115" s="42">
        <v>3698</v>
      </c>
      <c r="E115" s="43" t="s">
        <v>293</v>
      </c>
      <c r="F115" s="43" t="s">
        <v>291</v>
      </c>
      <c r="G115" s="43"/>
      <c r="H115" s="43" t="s">
        <v>20</v>
      </c>
      <c r="I115" s="44">
        <v>29</v>
      </c>
      <c r="J115" s="44" t="s">
        <v>17</v>
      </c>
      <c r="K115" s="43" t="s">
        <v>13</v>
      </c>
      <c r="L115" s="43" t="s">
        <v>292</v>
      </c>
      <c r="M115" s="43" t="s">
        <v>13</v>
      </c>
      <c r="N115" s="44" t="s">
        <v>10</v>
      </c>
      <c r="O115" s="44" t="s">
        <v>11</v>
      </c>
      <c r="P115" s="43" t="s">
        <v>18</v>
      </c>
      <c r="Q115" s="45" t="s">
        <v>12</v>
      </c>
      <c r="S115" s="113"/>
      <c r="T115" s="83"/>
      <c r="U115" s="14"/>
      <c r="V115" s="15"/>
      <c r="W115" s="16"/>
      <c r="X115" s="13"/>
      <c r="Y115" s="15"/>
      <c r="Z115" s="16"/>
      <c r="AA115" s="17"/>
      <c r="AB115" s="15"/>
    </row>
    <row r="116" spans="3:28" ht="18" customHeight="1" x14ac:dyDescent="0.25">
      <c r="C116" s="7">
        <f t="shared" si="1"/>
        <v>113</v>
      </c>
      <c r="D116" s="42">
        <v>3723</v>
      </c>
      <c r="E116" s="43" t="s">
        <v>89</v>
      </c>
      <c r="F116" s="43" t="s">
        <v>267</v>
      </c>
      <c r="G116" s="43"/>
      <c r="H116" s="43" t="s">
        <v>22</v>
      </c>
      <c r="I116" s="44">
        <v>46</v>
      </c>
      <c r="J116" s="44" t="s">
        <v>9</v>
      </c>
      <c r="K116" s="43" t="s">
        <v>13</v>
      </c>
      <c r="L116" s="43" t="s">
        <v>149</v>
      </c>
      <c r="M116" s="43" t="s">
        <v>149</v>
      </c>
      <c r="N116" s="44" t="s">
        <v>10</v>
      </c>
      <c r="O116" s="44" t="s">
        <v>11</v>
      </c>
      <c r="P116" s="43" t="s">
        <v>51</v>
      </c>
      <c r="Q116" s="45" t="s">
        <v>16</v>
      </c>
      <c r="S116" s="113"/>
      <c r="T116" s="83"/>
      <c r="U116" s="14"/>
      <c r="V116" s="15"/>
      <c r="W116" s="16"/>
      <c r="X116" s="13"/>
      <c r="Y116" s="15"/>
      <c r="Z116" s="16"/>
      <c r="AA116" s="17"/>
      <c r="AB116" s="15"/>
    </row>
    <row r="117" spans="3:28" ht="18" customHeight="1" x14ac:dyDescent="0.25">
      <c r="C117" s="7">
        <f t="shared" si="1"/>
        <v>114</v>
      </c>
      <c r="D117" s="42">
        <v>3723</v>
      </c>
      <c r="E117" s="43" t="s">
        <v>174</v>
      </c>
      <c r="F117" s="43" t="s">
        <v>174</v>
      </c>
      <c r="G117" s="43"/>
      <c r="H117" s="43" t="s">
        <v>265</v>
      </c>
      <c r="I117" s="44">
        <v>42</v>
      </c>
      <c r="J117" s="44" t="s">
        <v>9</v>
      </c>
      <c r="K117" s="43" t="s">
        <v>13</v>
      </c>
      <c r="L117" s="43" t="s">
        <v>149</v>
      </c>
      <c r="M117" s="43" t="s">
        <v>149</v>
      </c>
      <c r="N117" s="44" t="s">
        <v>10</v>
      </c>
      <c r="O117" s="44" t="s">
        <v>11</v>
      </c>
      <c r="P117" s="43" t="s">
        <v>51</v>
      </c>
      <c r="Q117" s="45" t="s">
        <v>16</v>
      </c>
      <c r="S117" s="113"/>
      <c r="T117" s="83"/>
      <c r="U117" s="14"/>
      <c r="V117" s="15"/>
      <c r="W117" s="16"/>
      <c r="X117" s="13"/>
      <c r="Y117" s="15"/>
      <c r="Z117" s="16"/>
      <c r="AA117" s="17"/>
      <c r="AB117" s="15"/>
    </row>
    <row r="118" spans="3:28" ht="18" customHeight="1" x14ac:dyDescent="0.25">
      <c r="C118" s="7">
        <f t="shared" si="1"/>
        <v>115</v>
      </c>
      <c r="D118" s="42">
        <v>3723</v>
      </c>
      <c r="E118" s="109" t="s">
        <v>266</v>
      </c>
      <c r="F118" s="109" t="s">
        <v>266</v>
      </c>
      <c r="G118" s="109"/>
      <c r="H118" s="109" t="s">
        <v>49</v>
      </c>
      <c r="I118" s="44">
        <v>25</v>
      </c>
      <c r="J118" s="44" t="s">
        <v>9</v>
      </c>
      <c r="K118" s="43" t="s">
        <v>13</v>
      </c>
      <c r="L118" s="43" t="s">
        <v>149</v>
      </c>
      <c r="M118" s="43" t="s">
        <v>149</v>
      </c>
      <c r="N118" s="44" t="s">
        <v>10</v>
      </c>
      <c r="O118" s="44" t="s">
        <v>11</v>
      </c>
      <c r="P118" s="43" t="s">
        <v>51</v>
      </c>
      <c r="Q118" s="45" t="s">
        <v>16</v>
      </c>
      <c r="S118" s="113"/>
      <c r="T118" s="83"/>
      <c r="U118" s="14"/>
      <c r="V118" s="15"/>
      <c r="W118" s="16"/>
      <c r="X118" s="13"/>
      <c r="Y118" s="15"/>
      <c r="Z118" s="16"/>
      <c r="AA118" s="17"/>
      <c r="AB118" s="15"/>
    </row>
    <row r="119" spans="3:28" ht="18" customHeight="1" x14ac:dyDescent="0.25">
      <c r="C119" s="7">
        <f t="shared" si="1"/>
        <v>116</v>
      </c>
      <c r="D119" s="42">
        <v>3723</v>
      </c>
      <c r="E119" s="109" t="s">
        <v>450</v>
      </c>
      <c r="F119" s="109" t="s">
        <v>268</v>
      </c>
      <c r="G119" s="109"/>
      <c r="H119" s="109" t="s">
        <v>19</v>
      </c>
      <c r="I119" s="44">
        <v>28</v>
      </c>
      <c r="J119" s="44" t="s">
        <v>9</v>
      </c>
      <c r="K119" s="43" t="s">
        <v>13</v>
      </c>
      <c r="L119" s="43" t="s">
        <v>149</v>
      </c>
      <c r="M119" s="43" t="s">
        <v>149</v>
      </c>
      <c r="N119" s="44" t="s">
        <v>10</v>
      </c>
      <c r="O119" s="44" t="s">
        <v>11</v>
      </c>
      <c r="P119" s="43" t="s">
        <v>51</v>
      </c>
      <c r="Q119" s="45" t="s">
        <v>16</v>
      </c>
      <c r="S119" s="113"/>
      <c r="T119" s="83"/>
      <c r="U119" s="14"/>
      <c r="V119" s="15"/>
      <c r="W119" s="16"/>
      <c r="X119" s="13"/>
      <c r="Y119" s="15"/>
      <c r="Z119" s="16"/>
      <c r="AA119" s="17"/>
      <c r="AB119" s="15"/>
    </row>
    <row r="120" spans="3:28" ht="18" customHeight="1" x14ac:dyDescent="0.25">
      <c r="C120" s="7">
        <f t="shared" si="1"/>
        <v>117</v>
      </c>
      <c r="D120" s="42">
        <v>3723</v>
      </c>
      <c r="E120" s="109" t="s">
        <v>269</v>
      </c>
      <c r="F120" s="109" t="s">
        <v>269</v>
      </c>
      <c r="G120" s="109"/>
      <c r="H120" s="109" t="s">
        <v>21</v>
      </c>
      <c r="I120" s="44">
        <v>16</v>
      </c>
      <c r="J120" s="44" t="s">
        <v>15</v>
      </c>
      <c r="K120" s="43" t="s">
        <v>13</v>
      </c>
      <c r="L120" s="43" t="s">
        <v>149</v>
      </c>
      <c r="M120" s="43" t="s">
        <v>149</v>
      </c>
      <c r="N120" s="44" t="s">
        <v>10</v>
      </c>
      <c r="O120" s="44" t="s">
        <v>11</v>
      </c>
      <c r="P120" s="43" t="s">
        <v>51</v>
      </c>
      <c r="Q120" s="45" t="s">
        <v>16</v>
      </c>
      <c r="S120" s="114"/>
      <c r="T120" s="83"/>
      <c r="U120" s="14"/>
      <c r="V120" s="15"/>
      <c r="W120" s="16"/>
      <c r="X120" s="13"/>
      <c r="Y120" s="15"/>
      <c r="Z120" s="16"/>
      <c r="AA120" s="17"/>
      <c r="AB120" s="15"/>
    </row>
    <row r="121" spans="3:28" ht="18" customHeight="1" x14ac:dyDescent="0.25">
      <c r="C121" s="7">
        <f t="shared" si="1"/>
        <v>118</v>
      </c>
      <c r="D121" s="42">
        <v>3806</v>
      </c>
      <c r="E121" s="43" t="s">
        <v>295</v>
      </c>
      <c r="F121" s="43" t="s">
        <v>295</v>
      </c>
      <c r="G121" s="43"/>
      <c r="H121" s="43" t="s">
        <v>300</v>
      </c>
      <c r="I121" s="44">
        <v>18</v>
      </c>
      <c r="J121" s="44" t="s">
        <v>15</v>
      </c>
      <c r="K121" s="43" t="s">
        <v>13</v>
      </c>
      <c r="L121" s="43" t="s">
        <v>301</v>
      </c>
      <c r="M121" s="43" t="s">
        <v>13</v>
      </c>
      <c r="N121" s="44" t="s">
        <v>10</v>
      </c>
      <c r="O121" s="44" t="s">
        <v>10</v>
      </c>
      <c r="P121" s="43" t="s">
        <v>51</v>
      </c>
      <c r="Q121" s="45" t="s">
        <v>16</v>
      </c>
      <c r="S121" s="113"/>
      <c r="T121" s="83"/>
      <c r="U121" s="14"/>
      <c r="V121" s="15"/>
      <c r="W121" s="16"/>
      <c r="X121" s="13"/>
      <c r="Y121" s="15"/>
      <c r="Z121" s="16"/>
      <c r="AA121" s="17"/>
      <c r="AB121" s="15"/>
    </row>
    <row r="122" spans="3:28" ht="18" customHeight="1" x14ac:dyDescent="0.25">
      <c r="C122" s="7">
        <f t="shared" si="1"/>
        <v>119</v>
      </c>
      <c r="D122" s="42">
        <v>3806</v>
      </c>
      <c r="E122" s="43" t="s">
        <v>143</v>
      </c>
      <c r="F122" s="43" t="s">
        <v>302</v>
      </c>
      <c r="G122" s="43"/>
      <c r="H122" s="43" t="s">
        <v>49</v>
      </c>
      <c r="I122" s="44">
        <v>38</v>
      </c>
      <c r="J122" s="44" t="s">
        <v>9</v>
      </c>
      <c r="K122" s="43" t="s">
        <v>13</v>
      </c>
      <c r="L122" s="43" t="s">
        <v>301</v>
      </c>
      <c r="M122" s="43" t="s">
        <v>13</v>
      </c>
      <c r="N122" s="44" t="s">
        <v>10</v>
      </c>
      <c r="O122" s="44" t="s">
        <v>10</v>
      </c>
      <c r="P122" s="43" t="s">
        <v>51</v>
      </c>
      <c r="Q122" s="45" t="s">
        <v>16</v>
      </c>
      <c r="S122" s="113"/>
      <c r="T122" s="83"/>
      <c r="U122" s="14"/>
      <c r="V122" s="15"/>
      <c r="W122" s="16"/>
      <c r="X122" s="13"/>
      <c r="Y122" s="15"/>
      <c r="Z122" s="16"/>
      <c r="AA122" s="17"/>
      <c r="AB122" s="15"/>
    </row>
    <row r="123" spans="3:28" ht="18" customHeight="1" x14ac:dyDescent="0.25">
      <c r="C123" s="7">
        <f t="shared" si="1"/>
        <v>120</v>
      </c>
      <c r="D123" s="42">
        <v>3806</v>
      </c>
      <c r="E123" s="43" t="s">
        <v>304</v>
      </c>
      <c r="F123" s="43" t="s">
        <v>305</v>
      </c>
      <c r="G123" s="43"/>
      <c r="H123" s="43" t="s">
        <v>20</v>
      </c>
      <c r="I123" s="44">
        <v>21</v>
      </c>
      <c r="J123" s="44" t="s">
        <v>15</v>
      </c>
      <c r="K123" s="43" t="s">
        <v>13</v>
      </c>
      <c r="L123" s="43" t="s">
        <v>303</v>
      </c>
      <c r="M123" s="43" t="s">
        <v>73</v>
      </c>
      <c r="N123" s="44" t="s">
        <v>10</v>
      </c>
      <c r="O123" s="44" t="s">
        <v>10</v>
      </c>
      <c r="P123" s="43" t="s">
        <v>51</v>
      </c>
      <c r="Q123" s="45" t="s">
        <v>16</v>
      </c>
      <c r="S123" s="113"/>
      <c r="T123" s="83"/>
      <c r="U123" s="14"/>
      <c r="V123" s="15"/>
      <c r="W123" s="16"/>
      <c r="X123" s="13"/>
      <c r="Y123" s="15"/>
      <c r="Z123" s="16"/>
      <c r="AA123" s="17"/>
      <c r="AB123" s="15"/>
    </row>
    <row r="124" spans="3:28" ht="18" customHeight="1" x14ac:dyDescent="0.25">
      <c r="C124" s="7">
        <f t="shared" si="1"/>
        <v>121</v>
      </c>
      <c r="D124" s="42">
        <v>3895</v>
      </c>
      <c r="E124" s="43" t="s">
        <v>89</v>
      </c>
      <c r="F124" s="43" t="s">
        <v>90</v>
      </c>
      <c r="G124" s="43"/>
      <c r="H124" s="43" t="s">
        <v>20</v>
      </c>
      <c r="I124" s="44">
        <v>17</v>
      </c>
      <c r="J124" s="44" t="s">
        <v>15</v>
      </c>
      <c r="K124" s="43" t="s">
        <v>13</v>
      </c>
      <c r="L124" s="43" t="s">
        <v>87</v>
      </c>
      <c r="M124" s="43" t="s">
        <v>79</v>
      </c>
      <c r="N124" s="44" t="s">
        <v>10</v>
      </c>
      <c r="O124" s="44" t="s">
        <v>10</v>
      </c>
      <c r="P124" s="43" t="s">
        <v>59</v>
      </c>
      <c r="Q124" s="45" t="s">
        <v>12</v>
      </c>
      <c r="S124" s="114"/>
      <c r="T124" s="83"/>
      <c r="U124" s="14"/>
      <c r="V124" s="15"/>
      <c r="W124" s="16"/>
      <c r="X124" s="13"/>
      <c r="Y124" s="15"/>
      <c r="Z124" s="16"/>
      <c r="AA124" s="17"/>
      <c r="AB124" s="15"/>
    </row>
    <row r="125" spans="3:28" ht="18" customHeight="1" x14ac:dyDescent="0.25">
      <c r="C125" s="7">
        <f t="shared" si="1"/>
        <v>122</v>
      </c>
      <c r="D125" s="42">
        <v>3895</v>
      </c>
      <c r="E125" s="43" t="s">
        <v>86</v>
      </c>
      <c r="F125" s="43" t="s">
        <v>82</v>
      </c>
      <c r="G125" s="43"/>
      <c r="H125" s="43" t="s">
        <v>21</v>
      </c>
      <c r="I125" s="44">
        <v>30</v>
      </c>
      <c r="J125" s="44" t="s">
        <v>17</v>
      </c>
      <c r="K125" s="43" t="s">
        <v>13</v>
      </c>
      <c r="L125" s="43" t="s">
        <v>87</v>
      </c>
      <c r="M125" s="43" t="s">
        <v>79</v>
      </c>
      <c r="N125" s="44" t="s">
        <v>10</v>
      </c>
      <c r="O125" s="44" t="s">
        <v>10</v>
      </c>
      <c r="P125" s="43" t="s">
        <v>59</v>
      </c>
      <c r="Q125" s="45" t="s">
        <v>12</v>
      </c>
      <c r="S125" s="114"/>
      <c r="T125" s="83"/>
      <c r="Z125" s="20"/>
      <c r="AA125" s="21"/>
      <c r="AB125" s="22"/>
    </row>
    <row r="126" spans="3:28" ht="18" customHeight="1" x14ac:dyDescent="0.25">
      <c r="C126" s="7">
        <f t="shared" si="1"/>
        <v>123</v>
      </c>
      <c r="D126" s="42">
        <v>3895</v>
      </c>
      <c r="E126" s="43" t="s">
        <v>86</v>
      </c>
      <c r="F126" s="43" t="s">
        <v>82</v>
      </c>
      <c r="G126" s="43"/>
      <c r="H126" s="43" t="s">
        <v>20</v>
      </c>
      <c r="I126" s="44">
        <v>11</v>
      </c>
      <c r="J126" s="44" t="s">
        <v>15</v>
      </c>
      <c r="K126" s="43" t="s">
        <v>13</v>
      </c>
      <c r="L126" s="43" t="s">
        <v>87</v>
      </c>
      <c r="M126" s="43" t="s">
        <v>79</v>
      </c>
      <c r="N126" s="44" t="s">
        <v>10</v>
      </c>
      <c r="O126" s="44" t="s">
        <v>10</v>
      </c>
      <c r="P126" s="43" t="s">
        <v>59</v>
      </c>
      <c r="Q126" s="45" t="s">
        <v>12</v>
      </c>
      <c r="S126" s="113"/>
      <c r="T126" s="83"/>
      <c r="U126" s="14"/>
      <c r="V126" s="15"/>
      <c r="W126" s="16"/>
      <c r="X126" s="13"/>
      <c r="Y126" s="15"/>
      <c r="Z126" s="20"/>
      <c r="AA126" s="21"/>
      <c r="AB126" s="22"/>
    </row>
    <row r="127" spans="3:28" ht="18" customHeight="1" x14ac:dyDescent="0.25">
      <c r="C127" s="7">
        <f t="shared" si="1"/>
        <v>124</v>
      </c>
      <c r="D127" s="42">
        <v>3895</v>
      </c>
      <c r="E127" s="43" t="s">
        <v>86</v>
      </c>
      <c r="F127" s="43" t="s">
        <v>82</v>
      </c>
      <c r="G127" s="43"/>
      <c r="H127" s="43" t="s">
        <v>88</v>
      </c>
      <c r="I127" s="44">
        <v>3</v>
      </c>
      <c r="J127" s="44" t="s">
        <v>15</v>
      </c>
      <c r="K127" s="43" t="s">
        <v>13</v>
      </c>
      <c r="L127" s="43" t="s">
        <v>87</v>
      </c>
      <c r="M127" s="43" t="s">
        <v>79</v>
      </c>
      <c r="N127" s="44" t="s">
        <v>10</v>
      </c>
      <c r="O127" s="44" t="s">
        <v>10</v>
      </c>
      <c r="P127" s="43" t="s">
        <v>59</v>
      </c>
      <c r="Q127" s="45" t="s">
        <v>12</v>
      </c>
      <c r="S127" s="113"/>
      <c r="T127" s="83"/>
      <c r="U127" s="14"/>
      <c r="V127" s="15"/>
      <c r="W127" s="16"/>
      <c r="X127" s="13"/>
      <c r="Y127" s="15"/>
      <c r="Z127" s="20"/>
      <c r="AA127" s="21"/>
      <c r="AB127" s="22"/>
    </row>
    <row r="128" spans="3:28" ht="18" customHeight="1" x14ac:dyDescent="0.25">
      <c r="C128" s="7">
        <f t="shared" si="1"/>
        <v>125</v>
      </c>
      <c r="D128" s="42">
        <v>3965</v>
      </c>
      <c r="E128" s="43" t="s">
        <v>184</v>
      </c>
      <c r="F128" s="43" t="s">
        <v>184</v>
      </c>
      <c r="G128" s="43"/>
      <c r="H128" s="43" t="s">
        <v>19</v>
      </c>
      <c r="I128" s="44">
        <v>29</v>
      </c>
      <c r="J128" s="44" t="s">
        <v>17</v>
      </c>
      <c r="K128" s="43" t="s">
        <v>13</v>
      </c>
      <c r="L128" s="43" t="s">
        <v>73</v>
      </c>
      <c r="M128" s="43" t="s">
        <v>73</v>
      </c>
      <c r="N128" s="44" t="s">
        <v>10</v>
      </c>
      <c r="O128" s="44" t="s">
        <v>11</v>
      </c>
      <c r="P128" s="43" t="s">
        <v>244</v>
      </c>
      <c r="Q128" s="45" t="s">
        <v>12</v>
      </c>
      <c r="S128" s="113"/>
      <c r="T128" s="83"/>
      <c r="U128" s="14"/>
      <c r="V128" s="15"/>
      <c r="W128" s="16"/>
      <c r="X128" s="13"/>
      <c r="Y128" s="15"/>
      <c r="Z128" s="20"/>
      <c r="AA128" s="21"/>
      <c r="AB128" s="22"/>
    </row>
    <row r="129" spans="3:28" ht="18" customHeight="1" x14ac:dyDescent="0.25">
      <c r="C129" s="7">
        <f t="shared" si="1"/>
        <v>126</v>
      </c>
      <c r="D129" s="42">
        <v>3994</v>
      </c>
      <c r="E129" s="43" t="s">
        <v>260</v>
      </c>
      <c r="F129" s="43" t="s">
        <v>260</v>
      </c>
      <c r="G129" s="43"/>
      <c r="H129" s="43" t="s">
        <v>263</v>
      </c>
      <c r="I129" s="44">
        <v>6</v>
      </c>
      <c r="J129" s="44" t="s">
        <v>15</v>
      </c>
      <c r="K129" s="43" t="s">
        <v>13</v>
      </c>
      <c r="L129" s="43" t="s">
        <v>264</v>
      </c>
      <c r="M129" s="43" t="s">
        <v>13</v>
      </c>
      <c r="N129" s="44" t="s">
        <v>264</v>
      </c>
      <c r="O129" s="44" t="s">
        <v>264</v>
      </c>
      <c r="P129" s="43" t="s">
        <v>61</v>
      </c>
      <c r="Q129" s="45" t="s">
        <v>12</v>
      </c>
      <c r="S129" s="113"/>
      <c r="T129" s="83"/>
      <c r="U129" s="14"/>
      <c r="V129" s="15"/>
      <c r="W129" s="16"/>
      <c r="X129" s="13"/>
      <c r="Y129" s="15"/>
      <c r="Z129" s="20"/>
      <c r="AA129" s="21"/>
      <c r="AB129" s="22"/>
    </row>
    <row r="130" spans="3:28" ht="18" customHeight="1" x14ac:dyDescent="0.25">
      <c r="C130" s="7">
        <f t="shared" si="1"/>
        <v>127</v>
      </c>
      <c r="D130" s="42">
        <v>3994</v>
      </c>
      <c r="E130" s="43" t="s">
        <v>261</v>
      </c>
      <c r="F130" s="43" t="s">
        <v>260</v>
      </c>
      <c r="G130" s="43"/>
      <c r="H130" s="43" t="s">
        <v>20</v>
      </c>
      <c r="I130" s="44">
        <v>32</v>
      </c>
      <c r="J130" s="44" t="s">
        <v>9</v>
      </c>
      <c r="K130" s="43" t="s">
        <v>13</v>
      </c>
      <c r="L130" s="43" t="s">
        <v>73</v>
      </c>
      <c r="M130" s="43" t="s">
        <v>262</v>
      </c>
      <c r="N130" s="44" t="s">
        <v>10</v>
      </c>
      <c r="O130" s="44" t="s">
        <v>11</v>
      </c>
      <c r="P130" s="43" t="s">
        <v>61</v>
      </c>
      <c r="Q130" s="45" t="s">
        <v>12</v>
      </c>
      <c r="S130" s="113"/>
      <c r="T130" s="83"/>
      <c r="U130" s="14"/>
      <c r="V130" s="15"/>
      <c r="W130" s="16"/>
      <c r="X130" s="13"/>
      <c r="Y130" s="15"/>
      <c r="Z130" s="20"/>
      <c r="AA130" s="21"/>
      <c r="AB130" s="22"/>
    </row>
    <row r="131" spans="3:28" ht="18" customHeight="1" x14ac:dyDescent="0.25">
      <c r="C131" s="7">
        <f t="shared" si="1"/>
        <v>128</v>
      </c>
      <c r="D131" s="42">
        <v>3994</v>
      </c>
      <c r="E131" s="43" t="s">
        <v>91</v>
      </c>
      <c r="F131" s="43" t="s">
        <v>91</v>
      </c>
      <c r="G131" s="63"/>
      <c r="H131" s="43" t="s">
        <v>92</v>
      </c>
      <c r="I131" s="44">
        <v>23</v>
      </c>
      <c r="J131" s="44" t="s">
        <v>15</v>
      </c>
      <c r="K131" s="43" t="s">
        <v>13</v>
      </c>
      <c r="L131" s="43" t="s">
        <v>93</v>
      </c>
      <c r="M131" s="43" t="s">
        <v>93</v>
      </c>
      <c r="N131" s="44" t="s">
        <v>10</v>
      </c>
      <c r="O131" s="44" t="s">
        <v>11</v>
      </c>
      <c r="P131" s="43" t="s">
        <v>51</v>
      </c>
      <c r="Q131" s="45" t="s">
        <v>16</v>
      </c>
      <c r="S131" s="113"/>
      <c r="T131" s="13"/>
      <c r="U131" s="14"/>
      <c r="V131" s="15"/>
      <c r="W131" s="16"/>
      <c r="X131" s="13"/>
      <c r="Y131" s="15"/>
      <c r="Z131" s="20"/>
      <c r="AA131" s="21"/>
      <c r="AB131" s="22"/>
    </row>
    <row r="132" spans="3:28" ht="18" customHeight="1" x14ac:dyDescent="0.25">
      <c r="C132" s="7">
        <f t="shared" si="1"/>
        <v>129</v>
      </c>
      <c r="D132" s="42">
        <v>4036</v>
      </c>
      <c r="E132" s="43" t="s">
        <v>143</v>
      </c>
      <c r="F132" s="43" t="s">
        <v>144</v>
      </c>
      <c r="G132" s="43"/>
      <c r="H132" s="43" t="s">
        <v>145</v>
      </c>
      <c r="I132" s="44">
        <v>26</v>
      </c>
      <c r="J132" s="44" t="s">
        <v>9</v>
      </c>
      <c r="K132" s="43" t="s">
        <v>50</v>
      </c>
      <c r="L132" s="43" t="s">
        <v>146</v>
      </c>
      <c r="M132" s="43" t="s">
        <v>73</v>
      </c>
      <c r="N132" s="44" t="s">
        <v>10</v>
      </c>
      <c r="O132" s="44" t="s">
        <v>10</v>
      </c>
      <c r="P132" s="43" t="s">
        <v>46</v>
      </c>
      <c r="Q132" s="45" t="s">
        <v>12</v>
      </c>
      <c r="S132" s="114"/>
      <c r="T132" s="13"/>
      <c r="U132" s="14"/>
      <c r="V132" s="15"/>
      <c r="W132" s="16"/>
      <c r="X132" s="13"/>
      <c r="Y132" s="15"/>
      <c r="Z132" s="20"/>
      <c r="AA132" s="21"/>
      <c r="AB132" s="22"/>
    </row>
    <row r="133" spans="3:28" ht="18" customHeight="1" x14ac:dyDescent="0.25">
      <c r="C133" s="7">
        <f t="shared" si="1"/>
        <v>130</v>
      </c>
      <c r="D133" s="42">
        <v>4036</v>
      </c>
      <c r="E133" s="43" t="s">
        <v>74</v>
      </c>
      <c r="F133" s="43" t="s">
        <v>139</v>
      </c>
      <c r="G133" s="43"/>
      <c r="H133" s="43" t="s">
        <v>76</v>
      </c>
      <c r="I133" s="44">
        <v>18</v>
      </c>
      <c r="J133" s="44" t="s">
        <v>15</v>
      </c>
      <c r="K133" s="43" t="s">
        <v>13</v>
      </c>
      <c r="L133" s="43" t="s">
        <v>79</v>
      </c>
      <c r="M133" s="43" t="s">
        <v>79</v>
      </c>
      <c r="N133" s="44" t="s">
        <v>10</v>
      </c>
      <c r="O133" s="44" t="s">
        <v>11</v>
      </c>
      <c r="P133" s="43" t="s">
        <v>51</v>
      </c>
      <c r="Q133" s="45" t="s">
        <v>16</v>
      </c>
      <c r="S133" s="113"/>
      <c r="T133" s="13"/>
      <c r="U133" s="14"/>
      <c r="V133" s="15"/>
      <c r="W133" s="16"/>
      <c r="X133" s="13"/>
      <c r="Y133" s="15"/>
      <c r="Z133" s="20"/>
      <c r="AA133" s="21"/>
      <c r="AB133" s="22"/>
    </row>
    <row r="134" spans="3:28" ht="18" customHeight="1" x14ac:dyDescent="0.25">
      <c r="C134" s="7">
        <f t="shared" si="1"/>
        <v>131</v>
      </c>
      <c r="D134" s="42">
        <v>4036</v>
      </c>
      <c r="E134" s="109" t="s">
        <v>409</v>
      </c>
      <c r="F134" s="109" t="s">
        <v>147</v>
      </c>
      <c r="G134" s="109"/>
      <c r="H134" s="109" t="s">
        <v>22</v>
      </c>
      <c r="I134" s="44">
        <v>37</v>
      </c>
      <c r="J134" s="44" t="s">
        <v>9</v>
      </c>
      <c r="K134" s="43" t="s">
        <v>50</v>
      </c>
      <c r="L134" s="43" t="s">
        <v>146</v>
      </c>
      <c r="M134" s="43" t="s">
        <v>73</v>
      </c>
      <c r="N134" s="44" t="s">
        <v>10</v>
      </c>
      <c r="O134" s="44" t="s">
        <v>10</v>
      </c>
      <c r="P134" s="43" t="s">
        <v>46</v>
      </c>
      <c r="Q134" s="45" t="s">
        <v>12</v>
      </c>
      <c r="S134" s="113"/>
      <c r="T134" s="88"/>
      <c r="U134" s="14"/>
      <c r="V134" s="15"/>
      <c r="W134" s="16"/>
      <c r="X134" s="13"/>
      <c r="Y134" s="15"/>
      <c r="Z134" s="20"/>
      <c r="AA134" s="21"/>
      <c r="AB134" s="22"/>
    </row>
    <row r="135" spans="3:28" ht="18" customHeight="1" x14ac:dyDescent="0.25">
      <c r="C135" s="7">
        <f t="shared" si="1"/>
        <v>132</v>
      </c>
      <c r="D135" s="42">
        <v>4301</v>
      </c>
      <c r="E135" s="43" t="s">
        <v>241</v>
      </c>
      <c r="F135" s="43" t="s">
        <v>242</v>
      </c>
      <c r="G135" s="43"/>
      <c r="H135" s="43" t="s">
        <v>243</v>
      </c>
      <c r="I135" s="44">
        <v>25</v>
      </c>
      <c r="J135" s="44" t="s">
        <v>17</v>
      </c>
      <c r="K135" s="43" t="s">
        <v>13</v>
      </c>
      <c r="L135" s="43" t="s">
        <v>73</v>
      </c>
      <c r="M135" s="43" t="s">
        <v>13</v>
      </c>
      <c r="N135" s="44" t="s">
        <v>10</v>
      </c>
      <c r="O135" s="44" t="s">
        <v>11</v>
      </c>
      <c r="P135" s="43" t="s">
        <v>244</v>
      </c>
      <c r="Q135" s="45" t="s">
        <v>12</v>
      </c>
      <c r="S135" s="113"/>
      <c r="T135" s="88"/>
      <c r="U135" s="14"/>
      <c r="V135" s="15"/>
      <c r="W135" s="16"/>
      <c r="X135" s="13"/>
      <c r="Y135" s="15"/>
      <c r="Z135" s="20"/>
      <c r="AA135" s="21"/>
      <c r="AB135" s="22"/>
    </row>
    <row r="136" spans="3:28" ht="18" customHeight="1" x14ac:dyDescent="0.25">
      <c r="C136" s="7">
        <f t="shared" ref="C136:C179" si="2">C135+1</f>
        <v>133</v>
      </c>
      <c r="D136" s="42">
        <v>4301</v>
      </c>
      <c r="E136" s="43" t="s">
        <v>241</v>
      </c>
      <c r="F136" s="43" t="s">
        <v>242</v>
      </c>
      <c r="G136" s="43"/>
      <c r="H136" s="43" t="s">
        <v>243</v>
      </c>
      <c r="I136" s="44">
        <v>4</v>
      </c>
      <c r="J136" s="44" t="s">
        <v>15</v>
      </c>
      <c r="K136" s="43" t="s">
        <v>13</v>
      </c>
      <c r="L136" s="43" t="s">
        <v>73</v>
      </c>
      <c r="M136" s="43" t="s">
        <v>13</v>
      </c>
      <c r="N136" s="44" t="s">
        <v>10</v>
      </c>
      <c r="O136" s="44" t="s">
        <v>11</v>
      </c>
      <c r="P136" s="43" t="s">
        <v>244</v>
      </c>
      <c r="Q136" s="45" t="s">
        <v>12</v>
      </c>
      <c r="S136" s="113"/>
      <c r="T136" s="88"/>
      <c r="U136" s="14"/>
      <c r="V136" s="15"/>
      <c r="W136" s="16"/>
      <c r="X136" s="13"/>
      <c r="Y136" s="15"/>
      <c r="Z136" s="20"/>
      <c r="AA136" s="21"/>
      <c r="AB136" s="22"/>
    </row>
    <row r="137" spans="3:28" ht="18" customHeight="1" x14ac:dyDescent="0.25">
      <c r="C137" s="7">
        <f t="shared" si="2"/>
        <v>134</v>
      </c>
      <c r="D137" s="42">
        <v>4301</v>
      </c>
      <c r="E137" s="43" t="s">
        <v>241</v>
      </c>
      <c r="F137" s="43" t="s">
        <v>242</v>
      </c>
      <c r="G137" s="43"/>
      <c r="H137" s="43" t="s">
        <v>201</v>
      </c>
      <c r="I137" s="44">
        <v>2</v>
      </c>
      <c r="J137" s="44" t="s">
        <v>15</v>
      </c>
      <c r="K137" s="43" t="s">
        <v>13</v>
      </c>
      <c r="L137" s="43" t="s">
        <v>73</v>
      </c>
      <c r="M137" s="43" t="s">
        <v>13</v>
      </c>
      <c r="N137" s="44" t="s">
        <v>10</v>
      </c>
      <c r="O137" s="44" t="s">
        <v>11</v>
      </c>
      <c r="P137" s="43" t="s">
        <v>244</v>
      </c>
      <c r="Q137" s="45" t="s">
        <v>12</v>
      </c>
      <c r="S137" s="113"/>
      <c r="T137" s="88"/>
      <c r="U137" s="14"/>
      <c r="V137" s="15"/>
      <c r="W137" s="16"/>
      <c r="X137" s="13"/>
      <c r="Y137" s="15"/>
      <c r="Z137" s="20"/>
      <c r="AA137" s="21"/>
      <c r="AB137" s="22"/>
    </row>
    <row r="138" spans="3:28" ht="18" customHeight="1" x14ac:dyDescent="0.25">
      <c r="C138" s="7">
        <f t="shared" si="2"/>
        <v>135</v>
      </c>
      <c r="D138" s="42">
        <v>4504</v>
      </c>
      <c r="E138" s="43" t="s">
        <v>74</v>
      </c>
      <c r="F138" s="43" t="s">
        <v>75</v>
      </c>
      <c r="G138" s="83"/>
      <c r="H138" s="43" t="s">
        <v>20</v>
      </c>
      <c r="I138" s="44">
        <v>25</v>
      </c>
      <c r="J138" s="44" t="s">
        <v>17</v>
      </c>
      <c r="K138" s="43" t="s">
        <v>13</v>
      </c>
      <c r="L138" s="43" t="s">
        <v>134</v>
      </c>
      <c r="M138" s="43" t="s">
        <v>135</v>
      </c>
      <c r="N138" s="44" t="s">
        <v>10</v>
      </c>
      <c r="O138" s="44" t="s">
        <v>11</v>
      </c>
      <c r="P138" s="43" t="s">
        <v>61</v>
      </c>
      <c r="Q138" s="45" t="s">
        <v>12</v>
      </c>
      <c r="S138" s="113"/>
      <c r="T138" s="88"/>
      <c r="U138" s="14"/>
      <c r="V138" s="15"/>
      <c r="W138" s="16"/>
      <c r="X138" s="13"/>
      <c r="Y138" s="15"/>
      <c r="Z138" s="20"/>
      <c r="AA138" s="21"/>
      <c r="AB138" s="22"/>
    </row>
    <row r="139" spans="3:28" ht="18" customHeight="1" x14ac:dyDescent="0.25">
      <c r="C139" s="7">
        <f t="shared" si="2"/>
        <v>136</v>
      </c>
      <c r="D139" s="42">
        <v>4620</v>
      </c>
      <c r="E139" s="43" t="s">
        <v>422</v>
      </c>
      <c r="F139" s="43" t="s">
        <v>423</v>
      </c>
      <c r="G139" s="43"/>
      <c r="H139" s="43" t="s">
        <v>424</v>
      </c>
      <c r="I139" s="44">
        <v>16</v>
      </c>
      <c r="J139" s="44" t="s">
        <v>15</v>
      </c>
      <c r="K139" s="43" t="s">
        <v>13</v>
      </c>
      <c r="L139" s="43" t="s">
        <v>425</v>
      </c>
      <c r="M139" s="43" t="s">
        <v>426</v>
      </c>
      <c r="N139" s="44" t="s">
        <v>10</v>
      </c>
      <c r="O139" s="44" t="s">
        <v>11</v>
      </c>
      <c r="P139" s="43" t="s">
        <v>427</v>
      </c>
      <c r="Q139" s="45" t="s">
        <v>16</v>
      </c>
      <c r="S139" s="113"/>
      <c r="T139" s="88"/>
      <c r="U139" s="14"/>
      <c r="V139" s="15"/>
      <c r="W139" s="16"/>
      <c r="X139" s="13"/>
      <c r="Y139" s="15"/>
      <c r="Z139" s="20"/>
      <c r="AA139" s="21"/>
      <c r="AB139" s="22"/>
    </row>
    <row r="140" spans="3:28" ht="18" customHeight="1" x14ac:dyDescent="0.25">
      <c r="C140" s="7">
        <f t="shared" si="2"/>
        <v>137</v>
      </c>
      <c r="D140" s="42">
        <v>4620</v>
      </c>
      <c r="E140" s="43" t="s">
        <v>428</v>
      </c>
      <c r="F140" s="43" t="s">
        <v>429</v>
      </c>
      <c r="G140" s="83"/>
      <c r="H140" s="43" t="s">
        <v>430</v>
      </c>
      <c r="I140" s="44">
        <v>25</v>
      </c>
      <c r="J140" s="44" t="s">
        <v>17</v>
      </c>
      <c r="K140" s="43" t="s">
        <v>13</v>
      </c>
      <c r="L140" s="43" t="s">
        <v>425</v>
      </c>
      <c r="M140" s="43" t="s">
        <v>426</v>
      </c>
      <c r="N140" s="44" t="s">
        <v>10</v>
      </c>
      <c r="O140" s="44" t="s">
        <v>11</v>
      </c>
      <c r="P140" s="43" t="s">
        <v>427</v>
      </c>
      <c r="Q140" s="45" t="s">
        <v>16</v>
      </c>
      <c r="S140" s="113"/>
      <c r="T140" s="88"/>
      <c r="U140" s="14"/>
      <c r="V140" s="15"/>
      <c r="W140" s="16"/>
      <c r="X140" s="13"/>
      <c r="Y140" s="15"/>
      <c r="Z140" s="20"/>
      <c r="AA140" s="21"/>
      <c r="AB140" s="22"/>
    </row>
    <row r="141" spans="3:28" ht="18" customHeight="1" x14ac:dyDescent="0.25">
      <c r="C141" s="7">
        <f t="shared" si="2"/>
        <v>138</v>
      </c>
      <c r="D141" s="42">
        <v>4685</v>
      </c>
      <c r="E141" s="43" t="s">
        <v>390</v>
      </c>
      <c r="F141" s="43" t="s">
        <v>385</v>
      </c>
      <c r="G141" s="43"/>
      <c r="H141" s="43" t="s">
        <v>20</v>
      </c>
      <c r="I141" s="44">
        <v>18</v>
      </c>
      <c r="J141" s="44" t="s">
        <v>15</v>
      </c>
      <c r="K141" s="43" t="s">
        <v>13</v>
      </c>
      <c r="L141" s="43" t="s">
        <v>79</v>
      </c>
      <c r="M141" s="43" t="s">
        <v>79</v>
      </c>
      <c r="N141" s="44" t="s">
        <v>10</v>
      </c>
      <c r="O141" s="44" t="s">
        <v>11</v>
      </c>
      <c r="P141" s="43" t="s">
        <v>278</v>
      </c>
      <c r="Q141" s="45" t="s">
        <v>12</v>
      </c>
      <c r="S141" s="113"/>
      <c r="T141" s="88"/>
      <c r="U141" s="14"/>
      <c r="V141" s="15"/>
      <c r="W141" s="16"/>
      <c r="X141" s="13"/>
      <c r="Y141" s="15"/>
      <c r="Z141" s="20"/>
      <c r="AA141" s="21"/>
      <c r="AB141" s="22"/>
    </row>
    <row r="142" spans="3:28" ht="18" customHeight="1" x14ac:dyDescent="0.25">
      <c r="C142" s="7">
        <f t="shared" si="2"/>
        <v>139</v>
      </c>
      <c r="D142" s="42">
        <v>4693</v>
      </c>
      <c r="E142" s="43" t="s">
        <v>280</v>
      </c>
      <c r="F142" s="43" t="s">
        <v>281</v>
      </c>
      <c r="G142" s="83"/>
      <c r="H142" s="43" t="s">
        <v>19</v>
      </c>
      <c r="I142" s="44">
        <v>25</v>
      </c>
      <c r="J142" s="44" t="s">
        <v>15</v>
      </c>
      <c r="K142" s="43" t="s">
        <v>13</v>
      </c>
      <c r="L142" s="43" t="s">
        <v>282</v>
      </c>
      <c r="M142" s="43" t="s">
        <v>284</v>
      </c>
      <c r="N142" s="44" t="s">
        <v>10</v>
      </c>
      <c r="O142" s="44" t="s">
        <v>11</v>
      </c>
      <c r="P142" s="43" t="s">
        <v>283</v>
      </c>
      <c r="Q142" s="45" t="s">
        <v>16</v>
      </c>
      <c r="S142" s="114"/>
      <c r="T142" s="88"/>
      <c r="U142" s="14"/>
      <c r="V142" s="15"/>
      <c r="W142" s="16"/>
      <c r="X142" s="13"/>
      <c r="Y142" s="15"/>
      <c r="Z142" s="20"/>
      <c r="AA142" s="21"/>
      <c r="AB142" s="22"/>
    </row>
    <row r="143" spans="3:28" ht="18" customHeight="1" x14ac:dyDescent="0.25">
      <c r="C143" s="7">
        <f t="shared" si="2"/>
        <v>140</v>
      </c>
      <c r="D143" s="42">
        <v>4902</v>
      </c>
      <c r="E143" s="43" t="s">
        <v>91</v>
      </c>
      <c r="F143" s="43" t="s">
        <v>91</v>
      </c>
      <c r="G143" s="43"/>
      <c r="H143" s="43" t="s">
        <v>83</v>
      </c>
      <c r="I143" s="44">
        <v>23</v>
      </c>
      <c r="J143" s="44" t="s">
        <v>9</v>
      </c>
      <c r="K143" s="43" t="s">
        <v>13</v>
      </c>
      <c r="L143" s="43" t="s">
        <v>93</v>
      </c>
      <c r="M143" s="43" t="s">
        <v>93</v>
      </c>
      <c r="N143" s="44" t="s">
        <v>10</v>
      </c>
      <c r="O143" s="44" t="s">
        <v>11</v>
      </c>
      <c r="P143" s="43" t="s">
        <v>62</v>
      </c>
      <c r="Q143" s="45" t="s">
        <v>12</v>
      </c>
      <c r="S143" s="113"/>
      <c r="T143" s="13"/>
      <c r="U143" s="14"/>
      <c r="V143" s="15"/>
      <c r="W143" s="16"/>
      <c r="X143" s="13"/>
      <c r="Y143" s="15"/>
      <c r="Z143" s="20"/>
      <c r="AA143" s="21"/>
      <c r="AB143" s="22"/>
    </row>
    <row r="144" spans="3:28" ht="18" customHeight="1" x14ac:dyDescent="0.25">
      <c r="C144" s="7">
        <f t="shared" si="2"/>
        <v>141</v>
      </c>
      <c r="D144" s="42">
        <v>4917</v>
      </c>
      <c r="E144" s="43" t="s">
        <v>253</v>
      </c>
      <c r="F144" s="43" t="s">
        <v>253</v>
      </c>
      <c r="G144" s="43"/>
      <c r="H144" s="43" t="s">
        <v>49</v>
      </c>
      <c r="I144" s="44">
        <v>18</v>
      </c>
      <c r="J144" s="44" t="s">
        <v>15</v>
      </c>
      <c r="K144" s="43" t="s">
        <v>13</v>
      </c>
      <c r="L144" s="43" t="s">
        <v>73</v>
      </c>
      <c r="M144" s="43" t="s">
        <v>13</v>
      </c>
      <c r="N144" s="44" t="s">
        <v>10</v>
      </c>
      <c r="O144" s="44" t="s">
        <v>11</v>
      </c>
      <c r="P144" s="43" t="s">
        <v>59</v>
      </c>
      <c r="Q144" s="45" t="s">
        <v>12</v>
      </c>
      <c r="S144" s="113"/>
      <c r="T144" s="13"/>
      <c r="U144" s="14"/>
      <c r="V144" s="15"/>
      <c r="W144" s="16"/>
      <c r="X144" s="13"/>
      <c r="Y144" s="15"/>
      <c r="Z144" s="20"/>
      <c r="AA144" s="21"/>
      <c r="AB144" s="22"/>
    </row>
    <row r="145" spans="3:28" ht="18" customHeight="1" x14ac:dyDescent="0.25">
      <c r="C145" s="7">
        <f t="shared" si="2"/>
        <v>142</v>
      </c>
      <c r="D145" s="42">
        <v>4917</v>
      </c>
      <c r="E145" s="43" t="s">
        <v>245</v>
      </c>
      <c r="F145" s="43" t="s">
        <v>249</v>
      </c>
      <c r="G145" s="43"/>
      <c r="H145" s="43" t="s">
        <v>250</v>
      </c>
      <c r="I145" s="44">
        <v>28</v>
      </c>
      <c r="J145" s="44" t="s">
        <v>9</v>
      </c>
      <c r="K145" s="43" t="s">
        <v>13</v>
      </c>
      <c r="L145" s="43" t="s">
        <v>73</v>
      </c>
      <c r="M145" s="43" t="s">
        <v>13</v>
      </c>
      <c r="N145" s="44" t="s">
        <v>10</v>
      </c>
      <c r="O145" s="44" t="s">
        <v>11</v>
      </c>
      <c r="P145" s="43" t="s">
        <v>59</v>
      </c>
      <c r="Q145" s="45" t="s">
        <v>12</v>
      </c>
      <c r="S145" s="113"/>
      <c r="T145" s="13"/>
      <c r="U145" s="14"/>
      <c r="V145" s="15"/>
      <c r="W145" s="16"/>
      <c r="X145" s="13"/>
      <c r="Y145" s="15"/>
      <c r="Z145" s="20"/>
      <c r="AA145" s="21"/>
      <c r="AB145" s="22"/>
    </row>
    <row r="146" spans="3:28" ht="18" customHeight="1" x14ac:dyDescent="0.25">
      <c r="C146" s="7">
        <f t="shared" si="2"/>
        <v>143</v>
      </c>
      <c r="D146" s="42">
        <v>4917</v>
      </c>
      <c r="E146" s="43" t="s">
        <v>252</v>
      </c>
      <c r="F146" s="43" t="s">
        <v>251</v>
      </c>
      <c r="G146" s="43"/>
      <c r="H146" s="43" t="s">
        <v>49</v>
      </c>
      <c r="I146" s="44">
        <v>25</v>
      </c>
      <c r="J146" s="44" t="s">
        <v>9</v>
      </c>
      <c r="K146" s="43" t="s">
        <v>13</v>
      </c>
      <c r="L146" s="43" t="s">
        <v>73</v>
      </c>
      <c r="M146" s="43" t="s">
        <v>13</v>
      </c>
      <c r="N146" s="44" t="s">
        <v>10</v>
      </c>
      <c r="O146" s="44" t="s">
        <v>11</v>
      </c>
      <c r="P146" s="43" t="s">
        <v>59</v>
      </c>
      <c r="Q146" s="45" t="s">
        <v>12</v>
      </c>
      <c r="S146" s="113"/>
      <c r="T146" s="13"/>
      <c r="U146" s="14"/>
      <c r="V146" s="15"/>
      <c r="W146" s="16"/>
      <c r="X146" s="13"/>
      <c r="Y146" s="15"/>
      <c r="Z146" s="20"/>
      <c r="AA146" s="21"/>
      <c r="AB146" s="22"/>
    </row>
    <row r="147" spans="3:28" ht="18" customHeight="1" x14ac:dyDescent="0.25">
      <c r="C147" s="7">
        <f t="shared" si="2"/>
        <v>144</v>
      </c>
      <c r="D147" s="42">
        <v>4937</v>
      </c>
      <c r="E147" s="43" t="s">
        <v>337</v>
      </c>
      <c r="F147" s="43" t="s">
        <v>324</v>
      </c>
      <c r="G147" s="63"/>
      <c r="H147" s="43" t="s">
        <v>21</v>
      </c>
      <c r="I147" s="44">
        <v>28</v>
      </c>
      <c r="J147" s="44" t="s">
        <v>17</v>
      </c>
      <c r="K147" s="43" t="s">
        <v>13</v>
      </c>
      <c r="L147" s="43" t="s">
        <v>79</v>
      </c>
      <c r="M147" s="43" t="s">
        <v>79</v>
      </c>
      <c r="N147" s="44" t="s">
        <v>10</v>
      </c>
      <c r="O147" s="44" t="s">
        <v>11</v>
      </c>
      <c r="P147" s="43" t="s">
        <v>278</v>
      </c>
      <c r="Q147" s="45" t="s">
        <v>12</v>
      </c>
      <c r="S147" s="114"/>
      <c r="T147" s="13"/>
      <c r="U147" s="14"/>
      <c r="V147" s="15"/>
      <c r="W147" s="16"/>
      <c r="X147" s="13"/>
      <c r="Y147" s="15"/>
      <c r="Z147" s="20"/>
      <c r="AA147" s="21"/>
      <c r="AB147" s="22"/>
    </row>
    <row r="148" spans="3:28" ht="18" customHeight="1" x14ac:dyDescent="0.25">
      <c r="C148" s="7">
        <f t="shared" si="2"/>
        <v>145</v>
      </c>
      <c r="D148" s="42">
        <v>4937</v>
      </c>
      <c r="E148" s="43" t="s">
        <v>337</v>
      </c>
      <c r="F148" s="43" t="s">
        <v>338</v>
      </c>
      <c r="G148" s="43"/>
      <c r="H148" s="43" t="s">
        <v>20</v>
      </c>
      <c r="I148" s="44">
        <v>1</v>
      </c>
      <c r="J148" s="44" t="s">
        <v>15</v>
      </c>
      <c r="K148" s="43" t="s">
        <v>13</v>
      </c>
      <c r="L148" s="43" t="s">
        <v>79</v>
      </c>
      <c r="M148" s="43" t="s">
        <v>79</v>
      </c>
      <c r="N148" s="44" t="s">
        <v>10</v>
      </c>
      <c r="O148" s="44" t="s">
        <v>11</v>
      </c>
      <c r="P148" s="43" t="s">
        <v>278</v>
      </c>
      <c r="Q148" s="45" t="s">
        <v>12</v>
      </c>
      <c r="S148" s="113"/>
      <c r="T148" s="13"/>
      <c r="U148" s="14"/>
      <c r="V148" s="15"/>
      <c r="W148" s="16"/>
      <c r="X148" s="13"/>
      <c r="Y148" s="15"/>
      <c r="Z148" s="20"/>
      <c r="AA148" s="21"/>
      <c r="AB148" s="22"/>
    </row>
    <row r="149" spans="3:28" ht="18" customHeight="1" x14ac:dyDescent="0.25">
      <c r="C149" s="7">
        <f t="shared" si="2"/>
        <v>146</v>
      </c>
      <c r="D149" s="42">
        <v>4937</v>
      </c>
      <c r="E149" s="109" t="s">
        <v>449</v>
      </c>
      <c r="F149" s="109" t="s">
        <v>336</v>
      </c>
      <c r="G149" s="109"/>
      <c r="H149" s="109" t="s">
        <v>20</v>
      </c>
      <c r="I149" s="44">
        <v>17</v>
      </c>
      <c r="J149" s="44" t="s">
        <v>15</v>
      </c>
      <c r="K149" s="43" t="s">
        <v>13</v>
      </c>
      <c r="L149" s="43" t="s">
        <v>73</v>
      </c>
      <c r="M149" s="43" t="s">
        <v>73</v>
      </c>
      <c r="N149" s="44" t="s">
        <v>10</v>
      </c>
      <c r="O149" s="44" t="s">
        <v>11</v>
      </c>
      <c r="P149" s="43" t="s">
        <v>278</v>
      </c>
      <c r="Q149" s="45" t="s">
        <v>12</v>
      </c>
      <c r="S149" s="113"/>
      <c r="T149" s="13"/>
      <c r="U149" s="14"/>
      <c r="V149" s="15"/>
      <c r="W149" s="16"/>
      <c r="X149" s="13"/>
      <c r="Y149" s="15"/>
      <c r="Z149" s="20"/>
      <c r="AA149" s="21"/>
      <c r="AB149" s="22"/>
    </row>
    <row r="150" spans="3:28" ht="18" customHeight="1" x14ac:dyDescent="0.25">
      <c r="C150" s="7">
        <f t="shared" si="2"/>
        <v>147</v>
      </c>
      <c r="D150" s="42">
        <v>4959</v>
      </c>
      <c r="E150" s="43" t="s">
        <v>287</v>
      </c>
      <c r="F150" s="43" t="s">
        <v>286</v>
      </c>
      <c r="G150" s="43"/>
      <c r="H150" s="43" t="s">
        <v>76</v>
      </c>
      <c r="I150" s="44">
        <v>17</v>
      </c>
      <c r="J150" s="44" t="s">
        <v>15</v>
      </c>
      <c r="K150" s="43" t="s">
        <v>13</v>
      </c>
      <c r="L150" s="43" t="s">
        <v>79</v>
      </c>
      <c r="M150" s="43" t="s">
        <v>79</v>
      </c>
      <c r="N150" s="44" t="s">
        <v>10</v>
      </c>
      <c r="O150" s="44" t="s">
        <v>10</v>
      </c>
      <c r="P150" s="43" t="s">
        <v>244</v>
      </c>
      <c r="Q150" s="45" t="s">
        <v>12</v>
      </c>
      <c r="S150" s="114"/>
      <c r="T150" s="13"/>
      <c r="U150" s="14"/>
      <c r="V150" s="15"/>
      <c r="W150" s="16"/>
      <c r="X150" s="13"/>
      <c r="Y150" s="15"/>
      <c r="Z150" s="20"/>
      <c r="AA150" s="21"/>
      <c r="AB150" s="22"/>
    </row>
    <row r="151" spans="3:28" ht="18" customHeight="1" x14ac:dyDescent="0.25">
      <c r="C151" s="7">
        <f t="shared" si="2"/>
        <v>148</v>
      </c>
      <c r="D151" s="42">
        <v>4959</v>
      </c>
      <c r="E151" s="109" t="s">
        <v>451</v>
      </c>
      <c r="F151" s="109" t="s">
        <v>288</v>
      </c>
      <c r="G151" s="109"/>
      <c r="H151" s="109" t="s">
        <v>21</v>
      </c>
      <c r="I151" s="44">
        <v>25</v>
      </c>
      <c r="J151" s="44" t="s">
        <v>17</v>
      </c>
      <c r="K151" s="43" t="s">
        <v>13</v>
      </c>
      <c r="L151" s="43" t="s">
        <v>79</v>
      </c>
      <c r="M151" s="43" t="s">
        <v>79</v>
      </c>
      <c r="N151" s="44" t="s">
        <v>10</v>
      </c>
      <c r="O151" s="44" t="s">
        <v>10</v>
      </c>
      <c r="P151" s="43" t="s">
        <v>244</v>
      </c>
      <c r="Q151" s="45" t="s">
        <v>12</v>
      </c>
      <c r="S151" s="113"/>
      <c r="T151" s="13"/>
      <c r="U151" s="14"/>
      <c r="V151" s="15"/>
      <c r="W151" s="16"/>
      <c r="X151" s="13"/>
      <c r="Y151" s="15"/>
      <c r="Z151" s="20"/>
      <c r="AA151" s="21"/>
      <c r="AB151" s="22"/>
    </row>
    <row r="152" spans="3:28" ht="18" customHeight="1" x14ac:dyDescent="0.25">
      <c r="C152" s="7">
        <f t="shared" si="2"/>
        <v>149</v>
      </c>
      <c r="D152" s="42">
        <v>5037</v>
      </c>
      <c r="E152" s="43" t="s">
        <v>72</v>
      </c>
      <c r="F152" s="43" t="s">
        <v>71</v>
      </c>
      <c r="G152" s="43"/>
      <c r="H152" s="43" t="s">
        <v>20</v>
      </c>
      <c r="I152" s="44">
        <v>16</v>
      </c>
      <c r="J152" s="44" t="s">
        <v>15</v>
      </c>
      <c r="K152" s="43" t="s">
        <v>13</v>
      </c>
      <c r="L152" s="43" t="s">
        <v>73</v>
      </c>
      <c r="M152" s="43" t="s">
        <v>73</v>
      </c>
      <c r="N152" s="44" t="s">
        <v>10</v>
      </c>
      <c r="O152" s="44" t="s">
        <v>11</v>
      </c>
      <c r="P152" s="43" t="s">
        <v>54</v>
      </c>
      <c r="Q152" s="45" t="s">
        <v>12</v>
      </c>
      <c r="S152" s="114"/>
      <c r="T152" s="13"/>
      <c r="U152" s="14"/>
      <c r="V152" s="15"/>
      <c r="W152" s="16"/>
      <c r="X152" s="13"/>
      <c r="Y152" s="15"/>
      <c r="Z152" s="20"/>
      <c r="AA152" s="21"/>
      <c r="AB152" s="22"/>
    </row>
    <row r="153" spans="3:28" ht="18" customHeight="1" x14ac:dyDescent="0.25">
      <c r="C153" s="7">
        <f t="shared" si="2"/>
        <v>150</v>
      </c>
      <c r="D153" s="42">
        <v>5037</v>
      </c>
      <c r="E153" s="43" t="s">
        <v>74</v>
      </c>
      <c r="F153" s="43" t="s">
        <v>75</v>
      </c>
      <c r="G153" s="43"/>
      <c r="H153" s="43" t="s">
        <v>76</v>
      </c>
      <c r="I153" s="44">
        <v>17</v>
      </c>
      <c r="J153" s="44" t="s">
        <v>15</v>
      </c>
      <c r="K153" s="43" t="s">
        <v>13</v>
      </c>
      <c r="L153" s="43" t="s">
        <v>73</v>
      </c>
      <c r="M153" s="43" t="s">
        <v>73</v>
      </c>
      <c r="N153" s="44" t="s">
        <v>10</v>
      </c>
      <c r="O153" s="44" t="s">
        <v>11</v>
      </c>
      <c r="P153" s="43" t="s">
        <v>54</v>
      </c>
      <c r="Q153" s="45" t="s">
        <v>12</v>
      </c>
      <c r="S153" s="113"/>
      <c r="T153" s="13"/>
      <c r="U153" s="14"/>
      <c r="V153" s="15"/>
      <c r="W153" s="16"/>
      <c r="X153" s="13"/>
      <c r="Y153" s="15"/>
      <c r="Z153" s="20"/>
      <c r="AA153" s="21"/>
      <c r="AB153" s="22"/>
    </row>
    <row r="154" spans="3:28" ht="18" customHeight="1" x14ac:dyDescent="0.25">
      <c r="C154" s="7">
        <f t="shared" si="2"/>
        <v>151</v>
      </c>
      <c r="D154" s="42">
        <v>5037</v>
      </c>
      <c r="E154" s="109" t="s">
        <v>446</v>
      </c>
      <c r="F154" s="109" t="s">
        <v>77</v>
      </c>
      <c r="G154" s="109"/>
      <c r="H154" s="109" t="s">
        <v>20</v>
      </c>
      <c r="I154" s="44">
        <v>17</v>
      </c>
      <c r="J154" s="44" t="s">
        <v>15</v>
      </c>
      <c r="K154" s="43" t="s">
        <v>13</v>
      </c>
      <c r="L154" s="43" t="s">
        <v>73</v>
      </c>
      <c r="M154" s="43" t="s">
        <v>73</v>
      </c>
      <c r="N154" s="44" t="s">
        <v>10</v>
      </c>
      <c r="O154" s="44" t="s">
        <v>11</v>
      </c>
      <c r="P154" s="43" t="s">
        <v>54</v>
      </c>
      <c r="Q154" s="45" t="s">
        <v>12</v>
      </c>
      <c r="S154" s="114"/>
      <c r="T154" s="13"/>
      <c r="U154" s="14"/>
      <c r="V154" s="15"/>
      <c r="W154" s="16"/>
      <c r="X154" s="13"/>
      <c r="Y154" s="15"/>
      <c r="Z154" s="20"/>
      <c r="AA154" s="21"/>
      <c r="AB154" s="22"/>
    </row>
    <row r="155" spans="3:28" ht="18" customHeight="1" x14ac:dyDescent="0.25">
      <c r="C155" s="7">
        <f t="shared" si="2"/>
        <v>152</v>
      </c>
      <c r="D155" s="42">
        <v>5114</v>
      </c>
      <c r="E155" s="43" t="s">
        <v>220</v>
      </c>
      <c r="F155" s="43" t="s">
        <v>108</v>
      </c>
      <c r="G155" s="43"/>
      <c r="H155" s="43" t="s">
        <v>57</v>
      </c>
      <c r="I155" s="44">
        <v>24</v>
      </c>
      <c r="J155" s="44" t="s">
        <v>15</v>
      </c>
      <c r="K155" s="43" t="s">
        <v>13</v>
      </c>
      <c r="L155" s="43" t="s">
        <v>221</v>
      </c>
      <c r="M155" s="43" t="s">
        <v>79</v>
      </c>
      <c r="N155" s="44" t="s">
        <v>10</v>
      </c>
      <c r="O155" s="44" t="s">
        <v>11</v>
      </c>
      <c r="P155" s="43" t="s">
        <v>46</v>
      </c>
      <c r="Q155" s="45" t="s">
        <v>12</v>
      </c>
      <c r="S155" s="113"/>
      <c r="T155" s="13"/>
      <c r="U155" s="14"/>
      <c r="V155" s="15"/>
      <c r="W155" s="16"/>
      <c r="X155" s="13"/>
      <c r="Y155" s="15"/>
      <c r="Z155" s="20"/>
      <c r="AA155" s="21"/>
      <c r="AB155" s="22"/>
    </row>
    <row r="156" spans="3:28" ht="18" customHeight="1" x14ac:dyDescent="0.25">
      <c r="C156" s="7">
        <f t="shared" si="2"/>
        <v>153</v>
      </c>
      <c r="D156" s="42">
        <v>5226</v>
      </c>
      <c r="E156" s="43" t="s">
        <v>179</v>
      </c>
      <c r="F156" s="43" t="s">
        <v>180</v>
      </c>
      <c r="G156" s="43"/>
      <c r="H156" s="43" t="s">
        <v>181</v>
      </c>
      <c r="I156" s="44">
        <v>17</v>
      </c>
      <c r="J156" s="44" t="s">
        <v>15</v>
      </c>
      <c r="K156" s="43" t="s">
        <v>13</v>
      </c>
      <c r="L156" s="43" t="s">
        <v>79</v>
      </c>
      <c r="M156" s="43" t="s">
        <v>13</v>
      </c>
      <c r="N156" s="44" t="s">
        <v>10</v>
      </c>
      <c r="O156" s="44" t="s">
        <v>11</v>
      </c>
      <c r="P156" s="43" t="s">
        <v>46</v>
      </c>
      <c r="Q156" s="45" t="s">
        <v>12</v>
      </c>
      <c r="S156" s="113"/>
      <c r="T156" s="13"/>
      <c r="U156" s="14"/>
      <c r="V156" s="15"/>
      <c r="W156" s="16"/>
      <c r="X156" s="13"/>
      <c r="Y156" s="15"/>
      <c r="Z156" s="20"/>
      <c r="AA156" s="21"/>
      <c r="AB156" s="22"/>
    </row>
    <row r="157" spans="3:28" ht="18" customHeight="1" x14ac:dyDescent="0.25">
      <c r="C157" s="7">
        <f t="shared" si="2"/>
        <v>154</v>
      </c>
      <c r="D157" s="42">
        <v>5226</v>
      </c>
      <c r="E157" s="43" t="s">
        <v>437</v>
      </c>
      <c r="F157" s="43" t="s">
        <v>178</v>
      </c>
      <c r="G157" s="43"/>
      <c r="H157" s="43" t="s">
        <v>21</v>
      </c>
      <c r="I157" s="44">
        <v>17</v>
      </c>
      <c r="J157" s="44" t="s">
        <v>15</v>
      </c>
      <c r="K157" s="43" t="s">
        <v>13</v>
      </c>
      <c r="L157" s="43" t="s">
        <v>79</v>
      </c>
      <c r="M157" s="43" t="s">
        <v>13</v>
      </c>
      <c r="N157" s="44" t="s">
        <v>10</v>
      </c>
      <c r="O157" s="44" t="s">
        <v>11</v>
      </c>
      <c r="P157" s="43" t="s">
        <v>46</v>
      </c>
      <c r="Q157" s="45" t="s">
        <v>12</v>
      </c>
      <c r="S157" s="114"/>
      <c r="T157" s="13"/>
      <c r="U157" s="14"/>
      <c r="V157" s="15"/>
      <c r="W157" s="16"/>
      <c r="X157" s="13"/>
      <c r="Y157" s="15"/>
      <c r="Z157" s="20"/>
      <c r="AA157" s="21"/>
      <c r="AB157" s="22"/>
    </row>
    <row r="158" spans="3:28" ht="18" customHeight="1" x14ac:dyDescent="0.25">
      <c r="C158" s="7">
        <f t="shared" si="2"/>
        <v>155</v>
      </c>
      <c r="D158" s="42">
        <v>5226</v>
      </c>
      <c r="E158" s="43" t="s">
        <v>176</v>
      </c>
      <c r="F158" s="43" t="s">
        <v>177</v>
      </c>
      <c r="G158" s="43"/>
      <c r="H158" s="43" t="s">
        <v>76</v>
      </c>
      <c r="I158" s="44">
        <v>18</v>
      </c>
      <c r="J158" s="44" t="s">
        <v>15</v>
      </c>
      <c r="K158" s="43" t="s">
        <v>13</v>
      </c>
      <c r="L158" s="43" t="s">
        <v>79</v>
      </c>
      <c r="M158" s="43" t="s">
        <v>13</v>
      </c>
      <c r="N158" s="44" t="s">
        <v>10</v>
      </c>
      <c r="O158" s="44" t="s">
        <v>11</v>
      </c>
      <c r="P158" s="43" t="s">
        <v>46</v>
      </c>
      <c r="Q158" s="45" t="s">
        <v>12</v>
      </c>
      <c r="S158" s="114"/>
      <c r="T158" s="13"/>
      <c r="U158" s="14"/>
      <c r="V158" s="15"/>
      <c r="W158" s="16"/>
      <c r="X158" s="13"/>
      <c r="Y158" s="15"/>
      <c r="Z158" s="20"/>
      <c r="AA158" s="21"/>
      <c r="AB158" s="22"/>
    </row>
    <row r="159" spans="3:28" ht="18" customHeight="1" x14ac:dyDescent="0.25">
      <c r="C159" s="7">
        <f t="shared" si="2"/>
        <v>156</v>
      </c>
      <c r="D159" s="42">
        <v>5769</v>
      </c>
      <c r="E159" s="43" t="s">
        <v>433</v>
      </c>
      <c r="F159" s="43" t="s">
        <v>433</v>
      </c>
      <c r="G159" s="43"/>
      <c r="H159" s="43" t="s">
        <v>436</v>
      </c>
      <c r="I159" s="44">
        <v>9</v>
      </c>
      <c r="J159" s="44" t="s">
        <v>15</v>
      </c>
      <c r="K159" s="43" t="s">
        <v>13</v>
      </c>
      <c r="L159" s="43" t="s">
        <v>264</v>
      </c>
      <c r="M159" s="43" t="s">
        <v>550</v>
      </c>
      <c r="N159" s="44"/>
      <c r="O159" s="44"/>
      <c r="P159" s="43" t="s">
        <v>98</v>
      </c>
      <c r="Q159" s="45" t="s">
        <v>36</v>
      </c>
      <c r="S159" s="113"/>
      <c r="T159" s="13"/>
      <c r="U159" s="14"/>
      <c r="V159" s="15"/>
      <c r="W159" s="16"/>
      <c r="X159" s="13"/>
      <c r="Y159" s="15"/>
      <c r="Z159" s="20"/>
      <c r="AA159" s="21"/>
      <c r="AB159" s="22"/>
    </row>
    <row r="160" spans="3:28" ht="18" customHeight="1" x14ac:dyDescent="0.25">
      <c r="C160" s="7">
        <f t="shared" si="2"/>
        <v>157</v>
      </c>
      <c r="D160" s="42">
        <v>5769</v>
      </c>
      <c r="E160" s="43" t="s">
        <v>432</v>
      </c>
      <c r="F160" s="43" t="s">
        <v>433</v>
      </c>
      <c r="G160" s="43"/>
      <c r="H160" s="43" t="s">
        <v>434</v>
      </c>
      <c r="I160" s="44">
        <v>39</v>
      </c>
      <c r="J160" s="44" t="s">
        <v>17</v>
      </c>
      <c r="K160" s="43" t="s">
        <v>13</v>
      </c>
      <c r="L160" s="43" t="s">
        <v>435</v>
      </c>
      <c r="M160" s="43" t="s">
        <v>549</v>
      </c>
      <c r="N160" s="44" t="s">
        <v>10</v>
      </c>
      <c r="O160" s="44" t="s">
        <v>418</v>
      </c>
      <c r="P160" s="43" t="s">
        <v>98</v>
      </c>
      <c r="Q160" s="45" t="s">
        <v>36</v>
      </c>
      <c r="S160" s="113"/>
      <c r="T160" s="13"/>
      <c r="U160" s="14"/>
      <c r="V160" s="15"/>
      <c r="W160" s="16"/>
      <c r="X160" s="13"/>
      <c r="Y160" s="15"/>
      <c r="Z160" s="20"/>
      <c r="AA160" s="21"/>
      <c r="AB160" s="22"/>
    </row>
    <row r="161" spans="3:28" ht="18" customHeight="1" x14ac:dyDescent="0.25">
      <c r="C161" s="7">
        <f t="shared" si="2"/>
        <v>158</v>
      </c>
      <c r="D161" s="42">
        <v>5769</v>
      </c>
      <c r="E161" s="43" t="s">
        <v>432</v>
      </c>
      <c r="F161" s="43" t="s">
        <v>433</v>
      </c>
      <c r="G161" s="43"/>
      <c r="H161" s="43" t="s">
        <v>21</v>
      </c>
      <c r="I161" s="44">
        <v>11</v>
      </c>
      <c r="J161" s="44" t="s">
        <v>15</v>
      </c>
      <c r="K161" s="43" t="s">
        <v>13</v>
      </c>
      <c r="L161" s="43" t="s">
        <v>264</v>
      </c>
      <c r="M161" s="43" t="s">
        <v>550</v>
      </c>
      <c r="N161" s="44"/>
      <c r="O161" s="44"/>
      <c r="P161" s="43" t="s">
        <v>98</v>
      </c>
      <c r="Q161" s="45" t="s">
        <v>36</v>
      </c>
      <c r="S161" s="113"/>
      <c r="T161" s="13"/>
      <c r="U161" s="14"/>
      <c r="V161" s="15"/>
      <c r="W161" s="16"/>
      <c r="X161" s="13"/>
      <c r="Y161" s="15"/>
      <c r="Z161" s="20"/>
      <c r="AA161" s="21"/>
      <c r="AB161" s="22"/>
    </row>
    <row r="162" spans="3:28" ht="18" customHeight="1" x14ac:dyDescent="0.25">
      <c r="C162" s="7">
        <f t="shared" si="2"/>
        <v>159</v>
      </c>
      <c r="D162" s="42">
        <v>7267</v>
      </c>
      <c r="E162" s="43" t="s">
        <v>375</v>
      </c>
      <c r="F162" s="43" t="s">
        <v>376</v>
      </c>
      <c r="G162" s="43"/>
      <c r="H162" s="43" t="s">
        <v>377</v>
      </c>
      <c r="I162" s="44">
        <v>6</v>
      </c>
      <c r="J162" s="44" t="s">
        <v>15</v>
      </c>
      <c r="K162" s="43" t="s">
        <v>13</v>
      </c>
      <c r="L162" s="43" t="s">
        <v>378</v>
      </c>
      <c r="M162" s="43" t="s">
        <v>381</v>
      </c>
      <c r="N162" s="44" t="s">
        <v>24</v>
      </c>
      <c r="O162" s="44" t="s">
        <v>11</v>
      </c>
      <c r="P162" s="43" t="s">
        <v>379</v>
      </c>
      <c r="Q162" s="45" t="s">
        <v>380</v>
      </c>
      <c r="S162" s="114"/>
      <c r="T162" s="13"/>
      <c r="U162" s="14"/>
      <c r="V162" s="15"/>
      <c r="W162" s="16"/>
      <c r="X162" s="13"/>
      <c r="Y162" s="15"/>
      <c r="Z162" s="20"/>
      <c r="AA162" s="21"/>
      <c r="AB162" s="22"/>
    </row>
    <row r="163" spans="3:28" ht="18" customHeight="1" x14ac:dyDescent="0.25">
      <c r="C163" s="7">
        <f t="shared" si="2"/>
        <v>160</v>
      </c>
      <c r="D163" s="42">
        <v>7267</v>
      </c>
      <c r="E163" s="43" t="s">
        <v>382</v>
      </c>
      <c r="F163" s="43" t="s">
        <v>376</v>
      </c>
      <c r="G163" s="43"/>
      <c r="H163" s="43" t="s">
        <v>243</v>
      </c>
      <c r="I163" s="44">
        <v>32</v>
      </c>
      <c r="J163" s="44" t="s">
        <v>17</v>
      </c>
      <c r="K163" s="43" t="s">
        <v>13</v>
      </c>
      <c r="L163" s="43" t="s">
        <v>378</v>
      </c>
      <c r="M163" s="43" t="s">
        <v>381</v>
      </c>
      <c r="N163" s="44" t="s">
        <v>24</v>
      </c>
      <c r="O163" s="44" t="s">
        <v>11</v>
      </c>
      <c r="P163" s="43" t="s">
        <v>379</v>
      </c>
      <c r="Q163" s="45" t="s">
        <v>380</v>
      </c>
      <c r="S163" s="113"/>
      <c r="T163" s="13"/>
      <c r="U163" s="14"/>
      <c r="V163" s="15"/>
      <c r="W163" s="16"/>
      <c r="X163" s="13"/>
      <c r="Y163" s="15"/>
      <c r="Z163" s="20"/>
      <c r="AA163" s="21"/>
      <c r="AB163" s="22"/>
    </row>
    <row r="164" spans="3:28" ht="18" customHeight="1" x14ac:dyDescent="0.25">
      <c r="C164" s="7">
        <f t="shared" si="2"/>
        <v>161</v>
      </c>
      <c r="D164" s="42">
        <v>7456</v>
      </c>
      <c r="E164" s="43" t="s">
        <v>102</v>
      </c>
      <c r="F164" s="43" t="s">
        <v>103</v>
      </c>
      <c r="G164" s="43"/>
      <c r="H164" s="43" t="s">
        <v>104</v>
      </c>
      <c r="I164" s="44">
        <v>18</v>
      </c>
      <c r="J164" s="44" t="s">
        <v>15</v>
      </c>
      <c r="K164" s="43" t="s">
        <v>13</v>
      </c>
      <c r="L164" s="43" t="s">
        <v>105</v>
      </c>
      <c r="M164" s="43" t="s">
        <v>106</v>
      </c>
      <c r="N164" s="44" t="s">
        <v>24</v>
      </c>
      <c r="O164" s="44" t="s">
        <v>11</v>
      </c>
      <c r="P164" s="43" t="s">
        <v>36</v>
      </c>
      <c r="Q164" s="45" t="s">
        <v>36</v>
      </c>
      <c r="S164" s="114"/>
      <c r="T164" s="13"/>
      <c r="U164" s="14"/>
      <c r="V164" s="15"/>
      <c r="W164" s="16"/>
      <c r="X164" s="13"/>
      <c r="Y164" s="15"/>
      <c r="Z164" s="20"/>
      <c r="AA164" s="21"/>
      <c r="AB164" s="22"/>
    </row>
    <row r="165" spans="3:28" ht="18" customHeight="1" x14ac:dyDescent="0.25">
      <c r="C165" s="7">
        <f t="shared" si="2"/>
        <v>162</v>
      </c>
      <c r="D165" s="42">
        <v>7501</v>
      </c>
      <c r="E165" s="43" t="s">
        <v>413</v>
      </c>
      <c r="F165" s="43" t="s">
        <v>414</v>
      </c>
      <c r="G165" s="43"/>
      <c r="H165" s="43" t="s">
        <v>415</v>
      </c>
      <c r="I165" s="44">
        <v>20</v>
      </c>
      <c r="J165" s="44" t="s">
        <v>15</v>
      </c>
      <c r="K165" s="43" t="s">
        <v>13</v>
      </c>
      <c r="L165" s="43" t="s">
        <v>411</v>
      </c>
      <c r="M165" s="43" t="s">
        <v>97</v>
      </c>
      <c r="N165" s="44" t="s">
        <v>24</v>
      </c>
      <c r="O165" s="44" t="s">
        <v>11</v>
      </c>
      <c r="P165" s="43" t="s">
        <v>412</v>
      </c>
      <c r="Q165" s="45" t="s">
        <v>217</v>
      </c>
      <c r="S165" s="113"/>
      <c r="T165" s="13"/>
      <c r="U165" s="14"/>
      <c r="V165" s="15"/>
      <c r="W165" s="16"/>
      <c r="X165" s="13"/>
      <c r="Y165" s="15"/>
      <c r="Z165" s="20"/>
      <c r="AA165" s="21"/>
      <c r="AB165" s="22"/>
    </row>
    <row r="166" spans="3:28" ht="18" customHeight="1" x14ac:dyDescent="0.25">
      <c r="C166" s="7">
        <f t="shared" si="2"/>
        <v>163</v>
      </c>
      <c r="D166" s="42">
        <v>7501</v>
      </c>
      <c r="E166" s="43" t="s">
        <v>417</v>
      </c>
      <c r="F166" s="43" t="s">
        <v>147</v>
      </c>
      <c r="G166" s="43"/>
      <c r="H166" s="43" t="s">
        <v>20</v>
      </c>
      <c r="I166" s="44">
        <v>15</v>
      </c>
      <c r="J166" s="44" t="s">
        <v>15</v>
      </c>
      <c r="K166" s="43" t="s">
        <v>13</v>
      </c>
      <c r="L166" s="43" t="s">
        <v>411</v>
      </c>
      <c r="M166" s="43" t="s">
        <v>97</v>
      </c>
      <c r="N166" s="44" t="s">
        <v>24</v>
      </c>
      <c r="O166" s="44" t="s">
        <v>11</v>
      </c>
      <c r="P166" s="43" t="s">
        <v>412</v>
      </c>
      <c r="Q166" s="45" t="s">
        <v>217</v>
      </c>
      <c r="S166" s="114"/>
      <c r="T166" s="13"/>
      <c r="U166" s="14"/>
      <c r="V166" s="15"/>
      <c r="W166" s="16"/>
      <c r="X166" s="13"/>
      <c r="Y166" s="15"/>
      <c r="Z166" s="20"/>
      <c r="AA166" s="21"/>
      <c r="AB166" s="22"/>
    </row>
    <row r="167" spans="3:28" ht="18" customHeight="1" x14ac:dyDescent="0.25">
      <c r="C167" s="7">
        <f t="shared" si="2"/>
        <v>164</v>
      </c>
      <c r="D167" s="42">
        <v>7501</v>
      </c>
      <c r="E167" s="43" t="s">
        <v>416</v>
      </c>
      <c r="F167" s="43" t="s">
        <v>91</v>
      </c>
      <c r="G167" s="43"/>
      <c r="H167" s="43" t="s">
        <v>20</v>
      </c>
      <c r="I167" s="44">
        <v>25</v>
      </c>
      <c r="J167" s="44" t="s">
        <v>17</v>
      </c>
      <c r="K167" s="43" t="s">
        <v>13</v>
      </c>
      <c r="L167" s="43" t="s">
        <v>411</v>
      </c>
      <c r="M167" s="43" t="s">
        <v>97</v>
      </c>
      <c r="N167" s="44" t="s">
        <v>24</v>
      </c>
      <c r="O167" s="44" t="s">
        <v>11</v>
      </c>
      <c r="P167" s="43" t="s">
        <v>412</v>
      </c>
      <c r="Q167" s="45" t="s">
        <v>217</v>
      </c>
      <c r="S167" s="113"/>
      <c r="T167" s="13"/>
      <c r="U167" s="14"/>
      <c r="V167" s="15"/>
      <c r="W167" s="16"/>
      <c r="X167" s="13"/>
      <c r="Y167" s="15"/>
      <c r="Z167" s="20"/>
      <c r="AA167" s="21"/>
      <c r="AB167" s="22"/>
    </row>
    <row r="168" spans="3:28" ht="18" customHeight="1" x14ac:dyDescent="0.25">
      <c r="C168" s="7">
        <f t="shared" si="2"/>
        <v>165</v>
      </c>
      <c r="D168" s="42">
        <v>7530</v>
      </c>
      <c r="E168" s="43" t="s">
        <v>99</v>
      </c>
      <c r="F168" s="43" t="s">
        <v>100</v>
      </c>
      <c r="G168" s="43"/>
      <c r="H168" s="43" t="s">
        <v>101</v>
      </c>
      <c r="I168" s="44">
        <v>18</v>
      </c>
      <c r="J168" s="44" t="s">
        <v>15</v>
      </c>
      <c r="K168" s="43" t="s">
        <v>13</v>
      </c>
      <c r="L168" s="43" t="s">
        <v>97</v>
      </c>
      <c r="M168" s="43" t="s">
        <v>97</v>
      </c>
      <c r="N168" s="44" t="s">
        <v>24</v>
      </c>
      <c r="O168" s="44" t="s">
        <v>11</v>
      </c>
      <c r="P168" s="43" t="s">
        <v>98</v>
      </c>
      <c r="Q168" s="45" t="s">
        <v>36</v>
      </c>
      <c r="S168" s="113"/>
      <c r="T168" s="13"/>
      <c r="U168" s="14"/>
      <c r="V168" s="15"/>
      <c r="W168" s="16"/>
      <c r="X168" s="13"/>
      <c r="Y168" s="15"/>
      <c r="Z168" s="20"/>
      <c r="AA168" s="21"/>
      <c r="AB168" s="22"/>
    </row>
    <row r="169" spans="3:28" ht="18" customHeight="1" x14ac:dyDescent="0.25">
      <c r="C169" s="7">
        <f t="shared" si="2"/>
        <v>166</v>
      </c>
      <c r="D169" s="42">
        <v>7530</v>
      </c>
      <c r="E169" s="43" t="s">
        <v>94</v>
      </c>
      <c r="F169" s="43" t="s">
        <v>95</v>
      </c>
      <c r="G169" s="43"/>
      <c r="H169" s="43" t="s">
        <v>96</v>
      </c>
      <c r="I169" s="44">
        <v>17</v>
      </c>
      <c r="J169" s="44" t="s">
        <v>15</v>
      </c>
      <c r="K169" s="43" t="s">
        <v>13</v>
      </c>
      <c r="L169" s="43" t="s">
        <v>97</v>
      </c>
      <c r="M169" s="43" t="s">
        <v>97</v>
      </c>
      <c r="N169" s="44" t="s">
        <v>24</v>
      </c>
      <c r="O169" s="44" t="s">
        <v>11</v>
      </c>
      <c r="P169" s="43" t="s">
        <v>98</v>
      </c>
      <c r="Q169" s="45" t="s">
        <v>36</v>
      </c>
      <c r="S169" s="113"/>
      <c r="T169" s="13"/>
      <c r="U169" s="14"/>
      <c r="V169" s="15"/>
      <c r="W169" s="16"/>
      <c r="X169" s="13"/>
      <c r="Y169" s="15"/>
      <c r="Z169" s="20"/>
      <c r="AA169" s="21"/>
      <c r="AB169" s="22"/>
    </row>
    <row r="170" spans="3:28" ht="18" customHeight="1" x14ac:dyDescent="0.25">
      <c r="C170" s="7">
        <f t="shared" si="2"/>
        <v>167</v>
      </c>
      <c r="D170" s="42">
        <v>7604</v>
      </c>
      <c r="E170" s="43" t="s">
        <v>74</v>
      </c>
      <c r="F170" s="43" t="s">
        <v>75</v>
      </c>
      <c r="G170" s="43"/>
      <c r="H170" s="43" t="s">
        <v>136</v>
      </c>
      <c r="I170" s="44">
        <v>18</v>
      </c>
      <c r="J170" s="44" t="s">
        <v>15</v>
      </c>
      <c r="K170" s="43" t="s">
        <v>13</v>
      </c>
      <c r="L170" s="43" t="s">
        <v>137</v>
      </c>
      <c r="M170" s="43" t="s">
        <v>137</v>
      </c>
      <c r="N170" s="44" t="s">
        <v>24</v>
      </c>
      <c r="O170" s="44" t="s">
        <v>11</v>
      </c>
      <c r="P170" s="43" t="s">
        <v>138</v>
      </c>
      <c r="Q170" s="45" t="s">
        <v>44</v>
      </c>
      <c r="S170" s="113"/>
      <c r="T170" s="13"/>
      <c r="U170" s="14"/>
      <c r="V170" s="15"/>
      <c r="W170" s="16"/>
      <c r="X170" s="13"/>
      <c r="Y170" s="15"/>
      <c r="Z170" s="20"/>
      <c r="AA170" s="21"/>
      <c r="AB170" s="22"/>
    </row>
    <row r="171" spans="3:28" ht="18" customHeight="1" x14ac:dyDescent="0.25">
      <c r="C171" s="7">
        <f t="shared" si="2"/>
        <v>168</v>
      </c>
      <c r="D171" s="42">
        <v>7711</v>
      </c>
      <c r="E171" s="43" t="s">
        <v>117</v>
      </c>
      <c r="F171" s="43" t="s">
        <v>118</v>
      </c>
      <c r="G171" s="43"/>
      <c r="H171" s="43" t="s">
        <v>14</v>
      </c>
      <c r="I171" s="44">
        <v>17</v>
      </c>
      <c r="J171" s="44" t="s">
        <v>15</v>
      </c>
      <c r="K171" s="43" t="s">
        <v>60</v>
      </c>
      <c r="L171" s="43" t="s">
        <v>119</v>
      </c>
      <c r="M171" s="43" t="s">
        <v>119</v>
      </c>
      <c r="N171" s="44" t="s">
        <v>24</v>
      </c>
      <c r="O171" s="44" t="s">
        <v>11</v>
      </c>
      <c r="P171" s="43" t="s">
        <v>120</v>
      </c>
      <c r="Q171" s="45" t="s">
        <v>44</v>
      </c>
      <c r="S171" s="113"/>
      <c r="T171" s="13"/>
      <c r="U171" s="14"/>
      <c r="V171" s="15"/>
      <c r="W171" s="16"/>
      <c r="X171" s="13"/>
      <c r="Y171" s="15"/>
      <c r="Z171" s="20"/>
      <c r="AA171" s="21"/>
      <c r="AB171" s="22"/>
    </row>
    <row r="172" spans="3:28" ht="18" customHeight="1" x14ac:dyDescent="0.25">
      <c r="C172" s="7">
        <f t="shared" si="2"/>
        <v>169</v>
      </c>
      <c r="D172" s="42">
        <v>7733</v>
      </c>
      <c r="E172" s="43" t="s">
        <v>212</v>
      </c>
      <c r="F172" s="43" t="s">
        <v>213</v>
      </c>
      <c r="G172" s="43"/>
      <c r="H172" s="43" t="s">
        <v>214</v>
      </c>
      <c r="I172" s="44">
        <v>15</v>
      </c>
      <c r="J172" s="44" t="s">
        <v>15</v>
      </c>
      <c r="K172" s="43" t="s">
        <v>13</v>
      </c>
      <c r="L172" s="43" t="s">
        <v>215</v>
      </c>
      <c r="M172" s="43" t="s">
        <v>215</v>
      </c>
      <c r="N172" s="44" t="s">
        <v>24</v>
      </c>
      <c r="O172" s="44" t="s">
        <v>11</v>
      </c>
      <c r="P172" s="43" t="s">
        <v>216</v>
      </c>
      <c r="Q172" s="45" t="s">
        <v>217</v>
      </c>
      <c r="S172" s="114"/>
      <c r="T172" s="13"/>
      <c r="U172" s="14"/>
      <c r="V172" s="15"/>
      <c r="W172" s="16"/>
      <c r="X172" s="13"/>
      <c r="Y172" s="15"/>
      <c r="Z172" s="20"/>
      <c r="AA172" s="21"/>
      <c r="AB172" s="22"/>
    </row>
    <row r="173" spans="3:28" ht="18" customHeight="1" x14ac:dyDescent="0.25">
      <c r="C173" s="7">
        <f t="shared" si="2"/>
        <v>170</v>
      </c>
      <c r="D173" s="42">
        <v>7733</v>
      </c>
      <c r="E173" s="43" t="s">
        <v>218</v>
      </c>
      <c r="F173" s="43" t="s">
        <v>213</v>
      </c>
      <c r="G173" s="43"/>
      <c r="H173" s="43" t="s">
        <v>20</v>
      </c>
      <c r="I173" s="44">
        <v>51</v>
      </c>
      <c r="J173" s="44" t="s">
        <v>63</v>
      </c>
      <c r="K173" s="43" t="s">
        <v>13</v>
      </c>
      <c r="L173" s="43" t="s">
        <v>215</v>
      </c>
      <c r="M173" s="43" t="s">
        <v>215</v>
      </c>
      <c r="N173" s="44" t="s">
        <v>24</v>
      </c>
      <c r="O173" s="44" t="s">
        <v>11</v>
      </c>
      <c r="P173" s="43" t="s">
        <v>216</v>
      </c>
      <c r="Q173" s="45" t="s">
        <v>217</v>
      </c>
      <c r="S173" s="113"/>
      <c r="T173" s="13"/>
      <c r="U173" s="14"/>
      <c r="V173" s="15"/>
      <c r="W173" s="16"/>
      <c r="X173" s="13"/>
      <c r="Y173" s="15"/>
      <c r="Z173" s="20"/>
      <c r="AA173" s="21"/>
      <c r="AB173" s="22"/>
    </row>
    <row r="174" spans="3:28" ht="18" customHeight="1" x14ac:dyDescent="0.25">
      <c r="C174" s="7">
        <f t="shared" si="2"/>
        <v>171</v>
      </c>
      <c r="D174" s="42">
        <v>7778</v>
      </c>
      <c r="E174" s="43" t="s">
        <v>195</v>
      </c>
      <c r="F174" s="43" t="s">
        <v>191</v>
      </c>
      <c r="G174" s="43"/>
      <c r="H174" s="43" t="s">
        <v>20</v>
      </c>
      <c r="I174" s="44">
        <v>63</v>
      </c>
      <c r="J174" s="44" t="s">
        <v>17</v>
      </c>
      <c r="K174" s="43" t="s">
        <v>13</v>
      </c>
      <c r="L174" s="43" t="s">
        <v>196</v>
      </c>
      <c r="M174" s="43" t="s">
        <v>197</v>
      </c>
      <c r="N174" s="44" t="s">
        <v>24</v>
      </c>
      <c r="O174" s="44" t="s">
        <v>11</v>
      </c>
      <c r="P174" s="43" t="s">
        <v>98</v>
      </c>
      <c r="Q174" s="45" t="s">
        <v>36</v>
      </c>
      <c r="S174" s="113"/>
      <c r="T174" s="13"/>
      <c r="U174" s="14"/>
      <c r="V174" s="15"/>
      <c r="W174" s="16"/>
      <c r="X174" s="13"/>
      <c r="Y174" s="15"/>
      <c r="Z174" s="20"/>
      <c r="AA174" s="21"/>
      <c r="AB174" s="22"/>
    </row>
    <row r="175" spans="3:28" ht="18" customHeight="1" x14ac:dyDescent="0.25">
      <c r="C175" s="7">
        <f t="shared" si="2"/>
        <v>172</v>
      </c>
      <c r="D175" s="42">
        <v>7878</v>
      </c>
      <c r="E175" s="43" t="s">
        <v>352</v>
      </c>
      <c r="F175" s="43" t="s">
        <v>353</v>
      </c>
      <c r="G175" s="43"/>
      <c r="H175" s="43" t="s">
        <v>354</v>
      </c>
      <c r="I175" s="44">
        <v>26</v>
      </c>
      <c r="J175" s="44" t="s">
        <v>15</v>
      </c>
      <c r="K175" s="43" t="s">
        <v>13</v>
      </c>
      <c r="L175" s="43" t="s">
        <v>79</v>
      </c>
      <c r="M175" s="43" t="s">
        <v>79</v>
      </c>
      <c r="N175" s="44" t="s">
        <v>24</v>
      </c>
      <c r="O175" s="44" t="s">
        <v>11</v>
      </c>
      <c r="P175" s="43" t="s">
        <v>355</v>
      </c>
      <c r="Q175" s="45" t="s">
        <v>12</v>
      </c>
      <c r="S175" s="113"/>
      <c r="T175" s="13"/>
      <c r="U175" s="14"/>
      <c r="V175" s="15"/>
      <c r="W175" s="16"/>
      <c r="X175" s="13"/>
      <c r="Y175" s="15"/>
      <c r="Z175" s="20"/>
      <c r="AA175" s="21"/>
      <c r="AB175" s="22"/>
    </row>
    <row r="176" spans="3:28" ht="18" customHeight="1" x14ac:dyDescent="0.25">
      <c r="C176" s="7">
        <f t="shared" si="2"/>
        <v>173</v>
      </c>
      <c r="D176" s="42">
        <v>8031</v>
      </c>
      <c r="E176" s="43" t="s">
        <v>163</v>
      </c>
      <c r="F176" s="43" t="s">
        <v>129</v>
      </c>
      <c r="G176" s="43"/>
      <c r="H176" s="43" t="s">
        <v>164</v>
      </c>
      <c r="I176" s="44">
        <v>19</v>
      </c>
      <c r="J176" s="44" t="s">
        <v>15</v>
      </c>
      <c r="K176" s="43" t="s">
        <v>13</v>
      </c>
      <c r="L176" s="43" t="s">
        <v>165</v>
      </c>
      <c r="M176" s="43" t="s">
        <v>13</v>
      </c>
      <c r="N176" s="44" t="s">
        <v>24</v>
      </c>
      <c r="O176" s="44" t="s">
        <v>11</v>
      </c>
      <c r="P176" s="43" t="s">
        <v>166</v>
      </c>
      <c r="Q176" s="45" t="s">
        <v>167</v>
      </c>
      <c r="S176" s="113"/>
      <c r="T176" s="13"/>
      <c r="U176" s="14"/>
      <c r="V176" s="15"/>
      <c r="W176" s="16"/>
      <c r="X176" s="13"/>
      <c r="Y176" s="15"/>
      <c r="Z176" s="20"/>
      <c r="AA176" s="21"/>
      <c r="AB176" s="22"/>
    </row>
    <row r="177" spans="3:28" ht="18" customHeight="1" x14ac:dyDescent="0.25">
      <c r="C177" s="7">
        <f t="shared" si="2"/>
        <v>174</v>
      </c>
      <c r="D177" s="42">
        <v>8259</v>
      </c>
      <c r="E177" s="43" t="s">
        <v>275</v>
      </c>
      <c r="F177" s="43" t="s">
        <v>275</v>
      </c>
      <c r="G177" s="43"/>
      <c r="H177" s="43" t="s">
        <v>22</v>
      </c>
      <c r="I177" s="44">
        <v>27</v>
      </c>
      <c r="J177" s="44" t="s">
        <v>9</v>
      </c>
      <c r="K177" s="43" t="s">
        <v>13</v>
      </c>
      <c r="L177" s="43" t="s">
        <v>97</v>
      </c>
      <c r="M177" s="43" t="s">
        <v>279</v>
      </c>
      <c r="N177" s="44" t="s">
        <v>24</v>
      </c>
      <c r="O177" s="44" t="s">
        <v>11</v>
      </c>
      <c r="P177" s="43" t="s">
        <v>278</v>
      </c>
      <c r="Q177" s="45" t="s">
        <v>12</v>
      </c>
      <c r="S177" s="113"/>
      <c r="T177" s="13"/>
      <c r="U177" s="14"/>
      <c r="V177" s="15"/>
      <c r="W177" s="16"/>
      <c r="X177" s="13"/>
      <c r="Y177" s="15"/>
      <c r="Z177" s="20"/>
      <c r="AA177" s="21"/>
      <c r="AB177" s="22"/>
    </row>
    <row r="178" spans="3:28" ht="18" customHeight="1" x14ac:dyDescent="0.25">
      <c r="C178" s="7">
        <f t="shared" si="2"/>
        <v>175</v>
      </c>
      <c r="D178" s="42">
        <v>8603</v>
      </c>
      <c r="E178" s="43" t="s">
        <v>419</v>
      </c>
      <c r="F178" s="43" t="s">
        <v>420</v>
      </c>
      <c r="G178" s="43"/>
      <c r="H178" s="43" t="s">
        <v>14</v>
      </c>
      <c r="I178" s="44">
        <v>36</v>
      </c>
      <c r="J178" s="44" t="s">
        <v>15</v>
      </c>
      <c r="K178" s="43" t="s">
        <v>13</v>
      </c>
      <c r="L178" s="43" t="s">
        <v>97</v>
      </c>
      <c r="M178" s="43" t="s">
        <v>97</v>
      </c>
      <c r="N178" s="44" t="s">
        <v>24</v>
      </c>
      <c r="O178" s="44" t="s">
        <v>11</v>
      </c>
      <c r="P178" s="43" t="s">
        <v>421</v>
      </c>
      <c r="Q178" s="45" t="s">
        <v>36</v>
      </c>
      <c r="S178" s="113"/>
      <c r="T178" s="13"/>
      <c r="U178" s="14"/>
      <c r="V178" s="15"/>
      <c r="W178" s="16"/>
      <c r="X178" s="13"/>
      <c r="Y178" s="15"/>
      <c r="Z178" s="20"/>
      <c r="AA178" s="21"/>
      <c r="AB178" s="22"/>
    </row>
    <row r="179" spans="3:28" ht="18" customHeight="1" x14ac:dyDescent="0.25">
      <c r="C179" s="110">
        <f t="shared" si="2"/>
        <v>176</v>
      </c>
      <c r="D179" s="76">
        <v>8716</v>
      </c>
      <c r="E179" s="75" t="s">
        <v>276</v>
      </c>
      <c r="F179" s="75" t="s">
        <v>275</v>
      </c>
      <c r="G179" s="75"/>
      <c r="H179" s="75" t="s">
        <v>243</v>
      </c>
      <c r="I179" s="77">
        <v>21</v>
      </c>
      <c r="J179" s="77" t="s">
        <v>17</v>
      </c>
      <c r="K179" s="75" t="s">
        <v>13</v>
      </c>
      <c r="L179" s="75" t="s">
        <v>97</v>
      </c>
      <c r="M179" s="75"/>
      <c r="N179" s="77" t="s">
        <v>10</v>
      </c>
      <c r="O179" s="77" t="s">
        <v>11</v>
      </c>
      <c r="P179" s="75" t="s">
        <v>277</v>
      </c>
      <c r="Q179" s="78" t="s">
        <v>12</v>
      </c>
      <c r="S179" s="113"/>
      <c r="T179" s="13"/>
      <c r="U179" s="14"/>
      <c r="V179" s="15"/>
      <c r="W179" s="16"/>
      <c r="X179" s="13"/>
      <c r="Y179" s="15"/>
      <c r="Z179" s="20"/>
      <c r="AA179" s="21"/>
      <c r="AB179" s="22"/>
    </row>
    <row r="180" spans="3:28" ht="18" customHeight="1" x14ac:dyDescent="0.25">
      <c r="C180" s="46"/>
      <c r="D180" s="47"/>
      <c r="E180" s="48"/>
      <c r="F180" s="48"/>
      <c r="G180" s="48"/>
      <c r="H180" s="48"/>
      <c r="I180" s="79"/>
      <c r="J180" s="79"/>
      <c r="K180" s="48"/>
      <c r="L180" s="48"/>
      <c r="M180" s="48"/>
      <c r="N180" s="79"/>
      <c r="O180" s="79"/>
      <c r="P180" s="48"/>
      <c r="Q180" s="48"/>
      <c r="S180" s="113"/>
      <c r="T180" s="13"/>
      <c r="U180" s="14"/>
      <c r="V180" s="15"/>
      <c r="W180" s="16"/>
      <c r="X180" s="13"/>
      <c r="Y180" s="15"/>
      <c r="Z180" s="20"/>
      <c r="AA180" s="21"/>
      <c r="AB180" s="22"/>
    </row>
    <row r="181" spans="3:28" ht="28.5" customHeight="1" x14ac:dyDescent="0.25">
      <c r="C181" s="46"/>
      <c r="D181" s="60" t="s">
        <v>528</v>
      </c>
      <c r="S181" s="113"/>
      <c r="T181" s="13"/>
      <c r="U181" s="14"/>
      <c r="V181" s="15"/>
      <c r="W181" s="16"/>
      <c r="X181" s="13"/>
      <c r="Y181" s="15"/>
      <c r="Z181" s="20"/>
      <c r="AA181" s="21"/>
      <c r="AB181" s="22"/>
    </row>
    <row r="182" spans="3:28" ht="25.5" customHeight="1" x14ac:dyDescent="0.2">
      <c r="C182" s="101"/>
      <c r="D182" s="104" t="s">
        <v>6</v>
      </c>
      <c r="E182" s="105" t="s">
        <v>66</v>
      </c>
      <c r="F182" s="105" t="s">
        <v>67</v>
      </c>
      <c r="G182" s="105" t="s">
        <v>47</v>
      </c>
      <c r="H182" s="105" t="s">
        <v>1</v>
      </c>
      <c r="I182" s="106" t="s">
        <v>2</v>
      </c>
      <c r="J182" s="106" t="s">
        <v>3</v>
      </c>
      <c r="K182" s="105" t="s">
        <v>37</v>
      </c>
      <c r="L182" s="107" t="s">
        <v>68</v>
      </c>
      <c r="M182" s="105" t="s">
        <v>0</v>
      </c>
      <c r="N182" s="106" t="s">
        <v>4</v>
      </c>
      <c r="O182" s="106" t="s">
        <v>5</v>
      </c>
      <c r="P182" s="105" t="s">
        <v>7</v>
      </c>
      <c r="Q182" s="105" t="s">
        <v>8</v>
      </c>
      <c r="S182" s="89"/>
      <c r="T182" s="13"/>
      <c r="U182" s="14"/>
      <c r="V182" s="4" t="s">
        <v>41</v>
      </c>
      <c r="W182" s="16"/>
      <c r="X182" s="13"/>
      <c r="Y182" s="15"/>
      <c r="Z182" s="19"/>
      <c r="AA182" s="23"/>
      <c r="AB182" s="24"/>
    </row>
    <row r="183" spans="3:28" ht="18" customHeight="1" x14ac:dyDescent="0.25">
      <c r="C183" s="96">
        <v>1</v>
      </c>
      <c r="D183" s="97"/>
      <c r="E183" s="98" t="s">
        <v>347</v>
      </c>
      <c r="F183" s="98"/>
      <c r="G183" s="98" t="s">
        <v>452</v>
      </c>
      <c r="H183" s="98" t="s">
        <v>453</v>
      </c>
      <c r="I183" s="99"/>
      <c r="J183" s="99"/>
      <c r="K183" s="98"/>
      <c r="L183" s="98"/>
      <c r="M183" s="98"/>
      <c r="N183" s="99"/>
      <c r="O183" s="99"/>
      <c r="P183" s="98"/>
      <c r="Q183" s="100"/>
      <c r="S183" s="89"/>
      <c r="T183" s="13"/>
      <c r="U183" s="14"/>
      <c r="V183" s="15"/>
      <c r="W183" s="16"/>
      <c r="X183" s="13"/>
      <c r="Y183" s="15"/>
      <c r="Z183" s="19"/>
      <c r="AA183" s="23"/>
      <c r="AB183" s="24"/>
    </row>
    <row r="184" spans="3:28" ht="18" customHeight="1" x14ac:dyDescent="0.25">
      <c r="C184" s="7">
        <f>C183+1</f>
        <v>2</v>
      </c>
      <c r="D184" s="42"/>
      <c r="E184" s="43" t="s">
        <v>260</v>
      </c>
      <c r="F184" s="43"/>
      <c r="G184" s="43" t="s">
        <v>454</v>
      </c>
      <c r="H184" s="43" t="s">
        <v>453</v>
      </c>
      <c r="I184" s="44"/>
      <c r="J184" s="44"/>
      <c r="K184" s="43"/>
      <c r="L184" s="43"/>
      <c r="M184" s="43"/>
      <c r="N184" s="44"/>
      <c r="O184" s="44"/>
      <c r="P184" s="43"/>
      <c r="Q184" s="45"/>
      <c r="S184" s="121" t="s">
        <v>537</v>
      </c>
      <c r="T184" s="9"/>
      <c r="U184" s="10"/>
      <c r="V184" s="10"/>
      <c r="X184" s="13"/>
      <c r="Y184" s="15"/>
      <c r="Z184" s="20"/>
      <c r="AA184" s="21"/>
      <c r="AB184" s="22"/>
    </row>
    <row r="185" spans="3:28" ht="18" customHeight="1" x14ac:dyDescent="0.25">
      <c r="C185" s="7">
        <f t="shared" ref="C185:C242" si="3">C184+1</f>
        <v>3</v>
      </c>
      <c r="D185" s="42"/>
      <c r="E185" s="43" t="s">
        <v>260</v>
      </c>
      <c r="F185" s="43"/>
      <c r="G185" s="43" t="s">
        <v>454</v>
      </c>
      <c r="H185" s="43" t="s">
        <v>455</v>
      </c>
      <c r="I185" s="44"/>
      <c r="J185" s="44"/>
      <c r="K185" s="43"/>
      <c r="L185" s="43"/>
      <c r="M185" s="43"/>
      <c r="N185" s="44"/>
      <c r="O185" s="44"/>
      <c r="P185" s="43"/>
      <c r="Q185" s="45"/>
      <c r="S185" s="16" t="s">
        <v>538</v>
      </c>
      <c r="T185" s="13">
        <v>18</v>
      </c>
      <c r="U185" s="15">
        <f t="shared" ref="U185:U191" si="4">(T185*100)/T$192</f>
        <v>10.227272727272727</v>
      </c>
      <c r="W185" s="16" t="s">
        <v>25</v>
      </c>
      <c r="X185" s="13">
        <f>T192-AA185</f>
        <v>103</v>
      </c>
      <c r="Y185" s="15">
        <f>(X185*100)/T192</f>
        <v>58.522727272727273</v>
      </c>
      <c r="Z185" s="16" t="s">
        <v>26</v>
      </c>
      <c r="AA185" s="13">
        <v>73</v>
      </c>
      <c r="AB185" s="15">
        <f>(AA185*100)/T192</f>
        <v>41.477272727272727</v>
      </c>
    </row>
    <row r="186" spans="3:28" ht="18" customHeight="1" x14ac:dyDescent="0.25">
      <c r="C186" s="7">
        <f t="shared" si="3"/>
        <v>4</v>
      </c>
      <c r="D186" s="42"/>
      <c r="E186" s="43" t="s">
        <v>456</v>
      </c>
      <c r="F186" s="43"/>
      <c r="G186" s="43" t="s">
        <v>456</v>
      </c>
      <c r="H186" s="43" t="s">
        <v>457</v>
      </c>
      <c r="I186" s="44"/>
      <c r="J186" s="44"/>
      <c r="K186" s="43"/>
      <c r="L186" s="43"/>
      <c r="M186" s="43"/>
      <c r="N186" s="44"/>
      <c r="O186" s="44"/>
      <c r="P186" s="43"/>
      <c r="Q186" s="45"/>
      <c r="S186" s="16" t="s">
        <v>539</v>
      </c>
      <c r="T186" s="13">
        <v>55</v>
      </c>
      <c r="U186" s="15">
        <f t="shared" si="4"/>
        <v>31.25</v>
      </c>
      <c r="W186" s="16" t="s">
        <v>27</v>
      </c>
      <c r="X186" s="13">
        <v>57</v>
      </c>
      <c r="Y186" s="15">
        <f>(X186*100)/X185</f>
        <v>55.339805825242721</v>
      </c>
      <c r="Z186" s="16" t="s">
        <v>28</v>
      </c>
      <c r="AA186" s="17">
        <v>22</v>
      </c>
      <c r="AB186" s="15">
        <f>(AA186*100)/AA185</f>
        <v>30.136986301369863</v>
      </c>
    </row>
    <row r="187" spans="3:28" ht="18" customHeight="1" x14ac:dyDescent="0.25">
      <c r="C187" s="7">
        <f t="shared" si="3"/>
        <v>5</v>
      </c>
      <c r="D187" s="42"/>
      <c r="E187" s="43" t="s">
        <v>458</v>
      </c>
      <c r="F187" s="43"/>
      <c r="G187" s="43" t="s">
        <v>456</v>
      </c>
      <c r="H187" s="43" t="s">
        <v>459</v>
      </c>
      <c r="I187" s="44"/>
      <c r="J187" s="44"/>
      <c r="K187" s="43"/>
      <c r="L187" s="43"/>
      <c r="M187" s="43"/>
      <c r="N187" s="44"/>
      <c r="O187" s="44"/>
      <c r="P187" s="43"/>
      <c r="Q187" s="45"/>
      <c r="S187" s="16" t="s">
        <v>540</v>
      </c>
      <c r="T187" s="13">
        <v>36</v>
      </c>
      <c r="U187" s="15">
        <f t="shared" si="4"/>
        <v>20.454545454545453</v>
      </c>
      <c r="W187" s="16" t="s">
        <v>29</v>
      </c>
      <c r="X187" s="13">
        <f>X185-X186-X188</f>
        <v>46</v>
      </c>
      <c r="Y187" s="15">
        <f>(X187*100)/X185</f>
        <v>44.660194174757279</v>
      </c>
      <c r="Z187" s="16" t="s">
        <v>30</v>
      </c>
      <c r="AA187" s="17">
        <f>AA185-AA186-AA188</f>
        <v>51</v>
      </c>
      <c r="AB187" s="15">
        <f>(AA187*100)/AA185</f>
        <v>69.863013698630141</v>
      </c>
    </row>
    <row r="188" spans="3:28" ht="18" customHeight="1" x14ac:dyDescent="0.25">
      <c r="C188" s="7">
        <f t="shared" si="3"/>
        <v>6</v>
      </c>
      <c r="D188" s="42"/>
      <c r="E188" s="43" t="s">
        <v>347</v>
      </c>
      <c r="F188" s="43"/>
      <c r="G188" s="43" t="s">
        <v>345</v>
      </c>
      <c r="H188" s="43" t="s">
        <v>461</v>
      </c>
      <c r="I188" s="44"/>
      <c r="J188" s="44"/>
      <c r="K188" s="43"/>
      <c r="L188" s="43"/>
      <c r="M188" s="43"/>
      <c r="N188" s="44"/>
      <c r="O188" s="44"/>
      <c r="P188" s="43"/>
      <c r="Q188" s="45"/>
      <c r="S188" s="16" t="s">
        <v>541</v>
      </c>
      <c r="T188" s="13">
        <v>28</v>
      </c>
      <c r="U188" s="15">
        <f t="shared" si="4"/>
        <v>15.909090909090908</v>
      </c>
      <c r="W188" s="16" t="s">
        <v>31</v>
      </c>
      <c r="X188" s="13">
        <v>0</v>
      </c>
      <c r="Y188" s="15">
        <f>(X188*100)/X185</f>
        <v>0</v>
      </c>
      <c r="Z188" s="16" t="s">
        <v>31</v>
      </c>
      <c r="AA188" s="17">
        <v>0</v>
      </c>
      <c r="AB188" s="15">
        <f>(AA188*100)/AA185</f>
        <v>0</v>
      </c>
    </row>
    <row r="189" spans="3:28" ht="18" customHeight="1" x14ac:dyDescent="0.25">
      <c r="C189" s="7">
        <f t="shared" si="3"/>
        <v>7</v>
      </c>
      <c r="D189" s="42"/>
      <c r="E189" s="43" t="s">
        <v>344</v>
      </c>
      <c r="F189" s="43"/>
      <c r="G189" s="43" t="s">
        <v>345</v>
      </c>
      <c r="H189" s="43" t="s">
        <v>462</v>
      </c>
      <c r="I189" s="44"/>
      <c r="J189" s="44"/>
      <c r="K189" s="43"/>
      <c r="L189" s="43"/>
      <c r="M189" s="43"/>
      <c r="N189" s="44"/>
      <c r="O189" s="44"/>
      <c r="P189" s="43"/>
      <c r="Q189" s="45"/>
      <c r="S189" s="16" t="s">
        <v>542</v>
      </c>
      <c r="T189" s="13">
        <v>24</v>
      </c>
      <c r="U189" s="15">
        <f t="shared" si="4"/>
        <v>13.636363636363637</v>
      </c>
      <c r="W189" s="16" t="s">
        <v>32</v>
      </c>
      <c r="X189" s="13">
        <f>X185+AA185</f>
        <v>176</v>
      </c>
      <c r="Y189" s="15">
        <v>100</v>
      </c>
      <c r="Z189" s="21">
        <f>X186+X187+X188</f>
        <v>103</v>
      </c>
      <c r="AA189" s="21">
        <f>AA186+AA187+AA188</f>
        <v>73</v>
      </c>
      <c r="AB189" s="24"/>
    </row>
    <row r="190" spans="3:28" ht="18" customHeight="1" x14ac:dyDescent="0.25">
      <c r="C190" s="7">
        <f t="shared" si="3"/>
        <v>8</v>
      </c>
      <c r="D190" s="42"/>
      <c r="E190" s="43" t="s">
        <v>89</v>
      </c>
      <c r="F190" s="43"/>
      <c r="G190" s="43" t="s">
        <v>90</v>
      </c>
      <c r="H190" s="43" t="s">
        <v>457</v>
      </c>
      <c r="I190" s="44"/>
      <c r="J190" s="44"/>
      <c r="K190" s="43"/>
      <c r="L190" s="43"/>
      <c r="M190" s="43"/>
      <c r="N190" s="44"/>
      <c r="O190" s="44"/>
      <c r="P190" s="43"/>
      <c r="Q190" s="45"/>
      <c r="S190" s="16" t="s">
        <v>543</v>
      </c>
      <c r="T190" s="13">
        <v>15</v>
      </c>
      <c r="U190" s="15">
        <f t="shared" si="4"/>
        <v>8.5227272727272734</v>
      </c>
      <c r="W190" s="16" t="s">
        <v>43</v>
      </c>
      <c r="X190" s="13">
        <f>X186+AA186</f>
        <v>79</v>
      </c>
      <c r="Y190" s="15">
        <f>(X190*100)/X189</f>
        <v>44.886363636363633</v>
      </c>
      <c r="Z190" s="19"/>
      <c r="AA190" s="18"/>
      <c r="AB190" s="18"/>
    </row>
    <row r="191" spans="3:28" ht="18" customHeight="1" x14ac:dyDescent="0.25">
      <c r="C191" s="7">
        <f t="shared" si="3"/>
        <v>9</v>
      </c>
      <c r="D191" s="42"/>
      <c r="E191" s="43" t="s">
        <v>329</v>
      </c>
      <c r="F191" s="43"/>
      <c r="G191" s="43" t="s">
        <v>90</v>
      </c>
      <c r="H191" s="43" t="s">
        <v>460</v>
      </c>
      <c r="I191" s="44"/>
      <c r="J191" s="44"/>
      <c r="K191" s="43"/>
      <c r="L191" s="43"/>
      <c r="M191" s="43"/>
      <c r="N191" s="44"/>
      <c r="O191" s="44"/>
      <c r="P191" s="43"/>
      <c r="Q191" s="45"/>
      <c r="S191" s="16" t="s">
        <v>31</v>
      </c>
      <c r="T191" s="13">
        <v>0</v>
      </c>
      <c r="U191" s="15">
        <f t="shared" si="4"/>
        <v>0</v>
      </c>
      <c r="W191" s="16" t="s">
        <v>29</v>
      </c>
      <c r="X191" s="13">
        <f>X187+AA187</f>
        <v>97</v>
      </c>
      <c r="Y191" s="15">
        <f>(X191*100)/X189</f>
        <v>55.113636363636367</v>
      </c>
      <c r="Z191" s="16" t="s">
        <v>33</v>
      </c>
      <c r="AA191" s="25">
        <f>4279/176</f>
        <v>24.3125</v>
      </c>
      <c r="AB191" s="26" t="s">
        <v>34</v>
      </c>
    </row>
    <row r="192" spans="3:28" ht="18" customHeight="1" x14ac:dyDescent="0.25">
      <c r="C192" s="7">
        <f t="shared" si="3"/>
        <v>10</v>
      </c>
      <c r="D192" s="42"/>
      <c r="E192" s="43" t="s">
        <v>230</v>
      </c>
      <c r="F192" s="43"/>
      <c r="G192" s="43" t="s">
        <v>463</v>
      </c>
      <c r="H192" s="43" t="s">
        <v>457</v>
      </c>
      <c r="I192" s="44"/>
      <c r="J192" s="44"/>
      <c r="K192" s="43"/>
      <c r="L192" s="43"/>
      <c r="M192" s="43"/>
      <c r="N192" s="44"/>
      <c r="O192" s="44"/>
      <c r="P192" s="43"/>
      <c r="Q192" s="45"/>
      <c r="S192" s="16" t="s">
        <v>32</v>
      </c>
      <c r="T192" s="13">
        <f>SUM(T185:T191)</f>
        <v>176</v>
      </c>
      <c r="U192" s="15">
        <f>SUM(U185:U191)</f>
        <v>100</v>
      </c>
      <c r="W192" s="16" t="s">
        <v>31</v>
      </c>
      <c r="X192" s="17">
        <f>X188+AA188</f>
        <v>0</v>
      </c>
      <c r="Y192" s="15">
        <f>(X192*100)/X189</f>
        <v>0</v>
      </c>
      <c r="Z192"/>
      <c r="AA192"/>
      <c r="AB192" s="28"/>
    </row>
    <row r="193" spans="3:28" ht="18" customHeight="1" x14ac:dyDescent="0.25">
      <c r="C193" s="7">
        <f t="shared" si="3"/>
        <v>11</v>
      </c>
      <c r="D193" s="42"/>
      <c r="E193" s="43" t="s">
        <v>464</v>
      </c>
      <c r="F193" s="43"/>
      <c r="G193" s="43" t="s">
        <v>463</v>
      </c>
      <c r="H193" s="43" t="s">
        <v>465</v>
      </c>
      <c r="I193" s="44"/>
      <c r="J193" s="44"/>
      <c r="K193" s="43"/>
      <c r="L193" s="43"/>
      <c r="M193" s="43"/>
      <c r="N193" s="44"/>
      <c r="O193" s="44"/>
      <c r="P193" s="43"/>
      <c r="Q193" s="45"/>
      <c r="V193" s="28"/>
      <c r="W193" s="27"/>
      <c r="X193" s="80">
        <f>X190+X191+X192</f>
        <v>176</v>
      </c>
      <c r="Y193" s="28"/>
      <c r="Z193" s="28"/>
      <c r="AA193" s="28"/>
      <c r="AB193" s="28"/>
    </row>
    <row r="194" spans="3:28" ht="18" customHeight="1" x14ac:dyDescent="0.25">
      <c r="C194" s="7">
        <f t="shared" si="3"/>
        <v>12</v>
      </c>
      <c r="D194" s="42"/>
      <c r="E194" s="43" t="s">
        <v>230</v>
      </c>
      <c r="F194" s="43"/>
      <c r="G194" s="43" t="s">
        <v>463</v>
      </c>
      <c r="H194" s="63" t="s">
        <v>453</v>
      </c>
      <c r="I194" s="52"/>
      <c r="J194" s="52"/>
      <c r="K194" s="43"/>
      <c r="L194" s="43"/>
      <c r="M194" s="43"/>
      <c r="N194" s="44"/>
      <c r="O194" s="44"/>
      <c r="P194" s="43"/>
      <c r="Q194" s="45"/>
      <c r="S194" s="115"/>
      <c r="T194" s="51"/>
      <c r="U194" s="51"/>
      <c r="V194" s="49"/>
      <c r="W194" s="50"/>
      <c r="X194" s="50"/>
      <c r="Y194" s="49"/>
      <c r="Z194" s="49"/>
      <c r="AA194" s="49"/>
      <c r="AB194" s="49"/>
    </row>
    <row r="195" spans="3:28" ht="18" customHeight="1" x14ac:dyDescent="0.25">
      <c r="C195" s="7">
        <f t="shared" si="3"/>
        <v>13</v>
      </c>
      <c r="D195" s="42"/>
      <c r="E195" s="43" t="s">
        <v>466</v>
      </c>
      <c r="F195" s="43"/>
      <c r="G195" s="63" t="s">
        <v>212</v>
      </c>
      <c r="H195" s="43" t="s">
        <v>467</v>
      </c>
      <c r="I195" s="44"/>
      <c r="J195" s="44"/>
      <c r="K195" s="43"/>
      <c r="L195" s="43"/>
      <c r="M195" s="43"/>
      <c r="N195" s="44"/>
      <c r="O195" s="44"/>
      <c r="P195" s="43"/>
      <c r="Q195" s="45"/>
      <c r="V195" s="28"/>
      <c r="W195" s="27" t="s">
        <v>70</v>
      </c>
      <c r="X195" s="27"/>
      <c r="Y195" s="28"/>
      <c r="Z195" s="28"/>
      <c r="AA195" s="28"/>
      <c r="AB195" s="28"/>
    </row>
    <row r="196" spans="3:28" ht="18" customHeight="1" x14ac:dyDescent="0.25">
      <c r="C196" s="7">
        <f t="shared" si="3"/>
        <v>14</v>
      </c>
      <c r="D196" s="42"/>
      <c r="E196" s="43" t="s">
        <v>466</v>
      </c>
      <c r="F196" s="43"/>
      <c r="G196" s="63" t="s">
        <v>212</v>
      </c>
      <c r="H196" s="43" t="s">
        <v>453</v>
      </c>
      <c r="I196" s="44"/>
      <c r="J196" s="44"/>
      <c r="K196" s="43"/>
      <c r="L196" s="43"/>
      <c r="M196" s="43"/>
      <c r="N196" s="44"/>
      <c r="O196" s="44"/>
      <c r="P196" s="43"/>
      <c r="Q196" s="45"/>
      <c r="S196" s="90"/>
      <c r="T196" s="29"/>
      <c r="U196" s="31"/>
      <c r="V196" s="28"/>
      <c r="W196" s="30" t="s">
        <v>35</v>
      </c>
      <c r="X196" s="29">
        <v>111</v>
      </c>
      <c r="Y196" s="31">
        <f>(X196*100)/X$205</f>
        <v>63.06818181818182</v>
      </c>
      <c r="Z196" s="28"/>
      <c r="AA196" s="28"/>
      <c r="AB196" s="28"/>
    </row>
    <row r="197" spans="3:28" ht="18" customHeight="1" x14ac:dyDescent="0.25">
      <c r="C197" s="7">
        <f t="shared" si="3"/>
        <v>15</v>
      </c>
      <c r="D197" s="42"/>
      <c r="E197" s="43" t="s">
        <v>337</v>
      </c>
      <c r="F197" s="43"/>
      <c r="G197" s="43" t="s">
        <v>324</v>
      </c>
      <c r="H197" s="43" t="s">
        <v>21</v>
      </c>
      <c r="I197" s="44"/>
      <c r="J197" s="44"/>
      <c r="K197" s="43"/>
      <c r="L197" s="43"/>
      <c r="M197" s="43"/>
      <c r="N197" s="44"/>
      <c r="O197" s="44"/>
      <c r="P197" s="43"/>
      <c r="Q197" s="45"/>
      <c r="S197" s="90"/>
      <c r="T197" s="33"/>
      <c r="U197"/>
      <c r="V197" s="28"/>
      <c r="W197" s="30" t="s">
        <v>16</v>
      </c>
      <c r="X197" s="29">
        <v>41</v>
      </c>
      <c r="Y197" s="31">
        <f t="shared" ref="Y197:Y204" si="5">(X197*100)/X$205</f>
        <v>23.295454545454547</v>
      </c>
      <c r="Z197" s="28"/>
      <c r="AA197" s="28"/>
      <c r="AB197" s="28"/>
    </row>
    <row r="198" spans="3:28" ht="18" customHeight="1" x14ac:dyDescent="0.25">
      <c r="C198" s="7">
        <f t="shared" si="3"/>
        <v>16</v>
      </c>
      <c r="D198" s="42"/>
      <c r="E198" s="43" t="s">
        <v>232</v>
      </c>
      <c r="F198" s="43"/>
      <c r="G198" s="43" t="s">
        <v>468</v>
      </c>
      <c r="H198" s="43" t="s">
        <v>469</v>
      </c>
      <c r="I198" s="44"/>
      <c r="J198" s="44"/>
      <c r="K198" s="43"/>
      <c r="L198" s="43"/>
      <c r="M198" s="43"/>
      <c r="N198" s="44"/>
      <c r="O198" s="44"/>
      <c r="P198" s="43"/>
      <c r="Q198" s="45"/>
      <c r="S198" s="89"/>
      <c r="T198" s="29"/>
      <c r="U198" s="31"/>
      <c r="V198" s="28"/>
      <c r="W198" s="30" t="s">
        <v>36</v>
      </c>
      <c r="X198" s="29">
        <v>11</v>
      </c>
      <c r="Y198" s="31">
        <f t="shared" si="5"/>
        <v>6.25</v>
      </c>
      <c r="Z198" s="28"/>
      <c r="AA198" s="28"/>
      <c r="AB198" s="28"/>
    </row>
    <row r="199" spans="3:28" ht="18" customHeight="1" x14ac:dyDescent="0.25">
      <c r="C199" s="7">
        <f t="shared" si="3"/>
        <v>17</v>
      </c>
      <c r="D199" s="42"/>
      <c r="E199" s="43" t="s">
        <v>232</v>
      </c>
      <c r="F199" s="43"/>
      <c r="G199" s="43" t="s">
        <v>468</v>
      </c>
      <c r="H199" s="43" t="s">
        <v>470</v>
      </c>
      <c r="I199" s="44"/>
      <c r="J199" s="44"/>
      <c r="K199" s="43"/>
      <c r="L199" s="43"/>
      <c r="M199" s="43"/>
      <c r="N199" s="44"/>
      <c r="O199" s="44"/>
      <c r="P199" s="43"/>
      <c r="Q199" s="45"/>
      <c r="S199" s="122" t="s">
        <v>544</v>
      </c>
      <c r="T199" s="29"/>
      <c r="U199" s="31"/>
      <c r="V199" s="28"/>
      <c r="W199" s="30" t="s">
        <v>42</v>
      </c>
      <c r="X199" s="29">
        <v>5</v>
      </c>
      <c r="Y199" s="31">
        <f t="shared" si="5"/>
        <v>2.8409090909090908</v>
      </c>
      <c r="Z199" s="28"/>
      <c r="AA199" s="28"/>
      <c r="AB199" s="28"/>
    </row>
    <row r="200" spans="3:28" ht="18" customHeight="1" x14ac:dyDescent="0.25">
      <c r="C200" s="7">
        <f t="shared" si="3"/>
        <v>18</v>
      </c>
      <c r="D200" s="42"/>
      <c r="E200" s="43" t="s">
        <v>472</v>
      </c>
      <c r="F200" s="43"/>
      <c r="G200" s="43" t="s">
        <v>471</v>
      </c>
      <c r="H200" s="43" t="s">
        <v>469</v>
      </c>
      <c r="I200" s="44"/>
      <c r="J200" s="44"/>
      <c r="K200" s="43"/>
      <c r="L200" s="43"/>
      <c r="M200" s="43"/>
      <c r="N200" s="44"/>
      <c r="O200" s="44"/>
      <c r="P200" s="43"/>
      <c r="Q200" s="45"/>
      <c r="S200" s="124">
        <v>1892</v>
      </c>
      <c r="T200" s="124"/>
      <c r="U200" s="125">
        <f>(T200*100)/T$225</f>
        <v>0</v>
      </c>
      <c r="V200" s="28"/>
      <c r="W200" s="30" t="s">
        <v>38</v>
      </c>
      <c r="X200" s="29">
        <v>2</v>
      </c>
      <c r="Y200" s="31">
        <f t="shared" si="5"/>
        <v>1.1363636363636365</v>
      </c>
      <c r="Z200" s="28"/>
    </row>
    <row r="201" spans="3:28" ht="18" customHeight="1" x14ac:dyDescent="0.25">
      <c r="C201" s="7">
        <f t="shared" si="3"/>
        <v>19</v>
      </c>
      <c r="D201" s="42"/>
      <c r="E201" s="43" t="s">
        <v>473</v>
      </c>
      <c r="F201" s="43"/>
      <c r="G201" s="43" t="s">
        <v>474</v>
      </c>
      <c r="H201" s="43" t="s">
        <v>467</v>
      </c>
      <c r="I201" s="44"/>
      <c r="J201" s="44"/>
      <c r="K201" s="43"/>
      <c r="L201" s="43"/>
      <c r="M201" s="43"/>
      <c r="N201" s="44"/>
      <c r="O201" s="44"/>
      <c r="P201" s="43"/>
      <c r="Q201" s="45"/>
      <c r="S201" s="124">
        <f>S200+1</f>
        <v>1893</v>
      </c>
      <c r="T201" s="124"/>
      <c r="U201" s="125">
        <f>(T201*100)/T$225</f>
        <v>0</v>
      </c>
      <c r="V201" s="28"/>
      <c r="W201" s="30" t="s">
        <v>44</v>
      </c>
      <c r="X201" s="29">
        <v>2</v>
      </c>
      <c r="Y201" s="31">
        <f t="shared" si="5"/>
        <v>1.1363636363636365</v>
      </c>
      <c r="Z201" s="28"/>
      <c r="AA201" s="28"/>
      <c r="AB201" s="28"/>
    </row>
    <row r="202" spans="3:28" ht="18" customHeight="1" x14ac:dyDescent="0.25">
      <c r="C202" s="7">
        <f t="shared" si="3"/>
        <v>20</v>
      </c>
      <c r="D202" s="42"/>
      <c r="E202" s="43" t="s">
        <v>475</v>
      </c>
      <c r="F202" s="43"/>
      <c r="G202" s="43" t="s">
        <v>474</v>
      </c>
      <c r="H202" s="43" t="s">
        <v>462</v>
      </c>
      <c r="I202" s="44"/>
      <c r="J202" s="44"/>
      <c r="K202" s="43"/>
      <c r="L202" s="43"/>
      <c r="M202" s="43"/>
      <c r="N202" s="44"/>
      <c r="O202" s="44"/>
      <c r="P202" s="43"/>
      <c r="Q202" s="45"/>
      <c r="S202" s="124">
        <f t="shared" ref="S202:S223" si="6">S201+1</f>
        <v>1894</v>
      </c>
      <c r="T202" s="124"/>
      <c r="U202" s="125">
        <f>(T202*100)/T$225</f>
        <v>0</v>
      </c>
      <c r="V202"/>
      <c r="W202" s="30" t="s">
        <v>380</v>
      </c>
      <c r="X202" s="29">
        <v>2</v>
      </c>
      <c r="Y202" s="31">
        <f t="shared" si="5"/>
        <v>1.1363636363636365</v>
      </c>
      <c r="Z202"/>
      <c r="AA202"/>
      <c r="AB202"/>
    </row>
    <row r="203" spans="3:28" ht="18" customHeight="1" x14ac:dyDescent="0.25">
      <c r="C203" s="7">
        <f t="shared" si="3"/>
        <v>21</v>
      </c>
      <c r="D203" s="42"/>
      <c r="E203" s="43" t="s">
        <v>476</v>
      </c>
      <c r="F203" s="43"/>
      <c r="G203" s="43" t="s">
        <v>476</v>
      </c>
      <c r="H203" s="43" t="s">
        <v>477</v>
      </c>
      <c r="I203" s="44"/>
      <c r="J203" s="44"/>
      <c r="K203" s="43"/>
      <c r="L203" s="43"/>
      <c r="M203" s="43"/>
      <c r="N203" s="44"/>
      <c r="O203" s="44"/>
      <c r="P203" s="43"/>
      <c r="Q203" s="45"/>
      <c r="S203" s="124">
        <f t="shared" si="6"/>
        <v>1895</v>
      </c>
      <c r="T203" s="124"/>
      <c r="U203" s="125">
        <f>(T203*100)/T$225</f>
        <v>0</v>
      </c>
      <c r="V203"/>
      <c r="W203" s="30" t="s">
        <v>142</v>
      </c>
      <c r="X203" s="29">
        <v>1</v>
      </c>
      <c r="Y203" s="31">
        <f t="shared" si="5"/>
        <v>0.56818181818181823</v>
      </c>
      <c r="Z203"/>
      <c r="AA203"/>
      <c r="AB203"/>
    </row>
    <row r="204" spans="3:28" ht="18" customHeight="1" x14ac:dyDescent="0.25">
      <c r="C204" s="7">
        <f t="shared" si="3"/>
        <v>22</v>
      </c>
      <c r="D204" s="42"/>
      <c r="E204" s="43" t="s">
        <v>478</v>
      </c>
      <c r="F204" s="43"/>
      <c r="G204" s="43" t="s">
        <v>522</v>
      </c>
      <c r="H204" s="43" t="s">
        <v>83</v>
      </c>
      <c r="I204" s="44"/>
      <c r="J204" s="44"/>
      <c r="K204" s="43"/>
      <c r="L204" s="43"/>
      <c r="M204" s="43"/>
      <c r="N204" s="44"/>
      <c r="O204" s="44"/>
      <c r="P204" s="43"/>
      <c r="Q204" s="45"/>
      <c r="S204" s="124">
        <f t="shared" si="6"/>
        <v>1896</v>
      </c>
      <c r="T204" s="124"/>
      <c r="U204" s="125">
        <f>(T204*100)/T$225</f>
        <v>0</v>
      </c>
      <c r="V204"/>
      <c r="W204" s="30" t="s">
        <v>548</v>
      </c>
      <c r="X204" s="29">
        <v>1</v>
      </c>
      <c r="Y204" s="31">
        <f t="shared" si="5"/>
        <v>0.56818181818181823</v>
      </c>
    </row>
    <row r="205" spans="3:28" ht="18" customHeight="1" x14ac:dyDescent="0.25">
      <c r="C205" s="7">
        <f t="shared" si="3"/>
        <v>23</v>
      </c>
      <c r="D205" s="42"/>
      <c r="E205" s="43" t="s">
        <v>270</v>
      </c>
      <c r="G205" s="43" t="s">
        <v>271</v>
      </c>
      <c r="H205" s="43" t="s">
        <v>453</v>
      </c>
      <c r="I205" s="44"/>
      <c r="J205" s="44"/>
      <c r="K205" s="43"/>
      <c r="L205" s="43"/>
      <c r="M205" s="43"/>
      <c r="N205" s="44"/>
      <c r="O205" s="44"/>
      <c r="P205" s="43"/>
      <c r="Q205" s="45"/>
      <c r="S205" s="33">
        <v>1896</v>
      </c>
      <c r="T205" s="33">
        <v>1</v>
      </c>
      <c r="U205" s="34">
        <f>(T205*100)/T$229</f>
        <v>0.56818181818181823</v>
      </c>
      <c r="V205"/>
      <c r="W205"/>
      <c r="X205" s="29">
        <f>SUM(X196:X204)</f>
        <v>176</v>
      </c>
      <c r="Y205" s="32">
        <f>SUM(Y196:Y204)</f>
        <v>100.00000000000001</v>
      </c>
      <c r="Z205"/>
      <c r="AA205"/>
      <c r="AB205"/>
    </row>
    <row r="206" spans="3:28" ht="18" customHeight="1" x14ac:dyDescent="0.25">
      <c r="C206" s="7">
        <f t="shared" si="3"/>
        <v>24</v>
      </c>
      <c r="D206" s="42"/>
      <c r="E206" s="43" t="s">
        <v>273</v>
      </c>
      <c r="G206" s="43" t="s">
        <v>271</v>
      </c>
      <c r="H206" s="43" t="s">
        <v>469</v>
      </c>
      <c r="I206" s="44"/>
      <c r="J206" s="44"/>
      <c r="K206" s="43"/>
      <c r="L206" s="43"/>
      <c r="M206" s="43"/>
      <c r="N206" s="44"/>
      <c r="O206" s="44"/>
      <c r="P206" s="43"/>
      <c r="Q206" s="45"/>
      <c r="S206" s="33">
        <v>1898</v>
      </c>
      <c r="T206" s="33">
        <v>5</v>
      </c>
      <c r="U206" s="34">
        <f t="shared" ref="U206:U228" si="7">(T206*100)/T$229</f>
        <v>2.8409090909090908</v>
      </c>
      <c r="V206"/>
      <c r="W206"/>
      <c r="X206"/>
      <c r="Y206"/>
      <c r="Z206"/>
      <c r="AA206"/>
      <c r="AB206"/>
    </row>
    <row r="207" spans="3:28" ht="18" customHeight="1" x14ac:dyDescent="0.25">
      <c r="C207" s="7">
        <f t="shared" si="3"/>
        <v>25</v>
      </c>
      <c r="D207" s="42"/>
      <c r="E207" s="43" t="s">
        <v>479</v>
      </c>
      <c r="F207" s="43"/>
      <c r="G207" s="43" t="s">
        <v>480</v>
      </c>
      <c r="H207" s="43" t="s">
        <v>453</v>
      </c>
      <c r="I207" s="44"/>
      <c r="J207" s="44"/>
      <c r="K207" s="43"/>
      <c r="L207" s="43"/>
      <c r="M207" s="43"/>
      <c r="N207" s="44"/>
      <c r="O207" s="44"/>
      <c r="P207" s="43"/>
      <c r="Q207" s="45"/>
      <c r="S207" s="33">
        <f t="shared" si="6"/>
        <v>1899</v>
      </c>
      <c r="T207" s="33">
        <v>10</v>
      </c>
      <c r="U207" s="34">
        <f t="shared" si="7"/>
        <v>5.6818181818181817</v>
      </c>
      <c r="V207"/>
      <c r="W207"/>
      <c r="X207"/>
      <c r="Y207"/>
      <c r="Z207"/>
      <c r="AA207"/>
      <c r="AB207"/>
    </row>
    <row r="208" spans="3:28" ht="18" customHeight="1" x14ac:dyDescent="0.25">
      <c r="C208" s="7">
        <f t="shared" si="3"/>
        <v>26</v>
      </c>
      <c r="D208" s="42"/>
      <c r="E208" s="43" t="s">
        <v>270</v>
      </c>
      <c r="G208" s="43" t="s">
        <v>271</v>
      </c>
      <c r="H208" s="43" t="s">
        <v>453</v>
      </c>
      <c r="I208" s="44" t="s">
        <v>481</v>
      </c>
      <c r="J208" s="44"/>
      <c r="K208" s="43"/>
      <c r="L208" s="43"/>
      <c r="M208" s="43"/>
      <c r="N208" s="44"/>
      <c r="O208" s="44"/>
      <c r="P208" s="43"/>
      <c r="Q208" s="45"/>
      <c r="S208" s="33">
        <f t="shared" si="6"/>
        <v>1900</v>
      </c>
      <c r="T208" s="33">
        <v>1</v>
      </c>
      <c r="U208" s="34">
        <f t="shared" si="7"/>
        <v>0.56818181818181823</v>
      </c>
      <c r="V208"/>
      <c r="W208"/>
      <c r="X208"/>
      <c r="Y208"/>
      <c r="Z208"/>
      <c r="AA208"/>
      <c r="AB208"/>
    </row>
    <row r="209" spans="3:28" ht="18" customHeight="1" x14ac:dyDescent="0.25">
      <c r="C209" s="7">
        <f t="shared" si="3"/>
        <v>27</v>
      </c>
      <c r="D209" s="42"/>
      <c r="E209" s="43" t="s">
        <v>483</v>
      </c>
      <c r="F209" s="43"/>
      <c r="G209" s="43" t="s">
        <v>482</v>
      </c>
      <c r="H209" s="43" t="s">
        <v>460</v>
      </c>
      <c r="I209" s="44"/>
      <c r="J209" s="44"/>
      <c r="K209" s="43"/>
      <c r="L209" s="43"/>
      <c r="M209" s="43"/>
      <c r="N209" s="44"/>
      <c r="O209" s="44"/>
      <c r="P209" s="43"/>
      <c r="Q209" s="45"/>
      <c r="S209" s="33">
        <f t="shared" si="6"/>
        <v>1901</v>
      </c>
      <c r="T209" s="33">
        <v>1</v>
      </c>
      <c r="U209" s="34">
        <f t="shared" si="7"/>
        <v>0.56818181818181823</v>
      </c>
      <c r="V209"/>
      <c r="W209"/>
      <c r="X209"/>
      <c r="Y209"/>
      <c r="Z209"/>
      <c r="AA209"/>
      <c r="AB209"/>
    </row>
    <row r="210" spans="3:28" ht="18" customHeight="1" x14ac:dyDescent="0.25">
      <c r="C210" s="7">
        <f t="shared" si="3"/>
        <v>28</v>
      </c>
      <c r="D210" s="42"/>
      <c r="E210" s="43" t="s">
        <v>322</v>
      </c>
      <c r="F210" s="43"/>
      <c r="G210" s="43" t="s">
        <v>484</v>
      </c>
      <c r="H210" s="43" t="s">
        <v>467</v>
      </c>
      <c r="I210" s="44"/>
      <c r="J210" s="44"/>
      <c r="K210" s="43"/>
      <c r="L210" s="43"/>
      <c r="M210" s="43"/>
      <c r="N210" s="44"/>
      <c r="O210" s="44"/>
      <c r="P210" s="43"/>
      <c r="Q210" s="45"/>
      <c r="S210" s="33">
        <f t="shared" si="6"/>
        <v>1902</v>
      </c>
      <c r="T210" s="33">
        <v>13</v>
      </c>
      <c r="U210" s="34">
        <f t="shared" si="7"/>
        <v>7.3863636363636367</v>
      </c>
      <c r="V210"/>
      <c r="W210"/>
      <c r="X210" t="s">
        <v>15</v>
      </c>
      <c r="Y210"/>
      <c r="Z210"/>
      <c r="AA210"/>
      <c r="AB210"/>
    </row>
    <row r="211" spans="3:28" ht="18" customHeight="1" x14ac:dyDescent="0.25">
      <c r="C211" s="7">
        <f t="shared" si="3"/>
        <v>29</v>
      </c>
      <c r="D211" s="42"/>
      <c r="E211" s="43" t="s">
        <v>322</v>
      </c>
      <c r="F211" s="43"/>
      <c r="G211" s="43" t="s">
        <v>484</v>
      </c>
      <c r="H211" s="43" t="s">
        <v>485</v>
      </c>
      <c r="I211" s="44"/>
      <c r="J211" s="44"/>
      <c r="K211" s="43"/>
      <c r="L211" s="43"/>
      <c r="M211" s="43"/>
      <c r="N211" s="44"/>
      <c r="O211" s="44"/>
      <c r="P211" s="43"/>
      <c r="Q211" s="45"/>
      <c r="S211" s="33">
        <f t="shared" si="6"/>
        <v>1903</v>
      </c>
      <c r="T211" s="33">
        <v>6</v>
      </c>
      <c r="U211" s="34">
        <f t="shared" si="7"/>
        <v>3.4090909090909092</v>
      </c>
      <c r="V211"/>
      <c r="W211"/>
      <c r="X211"/>
      <c r="Y211"/>
      <c r="Z211"/>
      <c r="AA211"/>
      <c r="AB211"/>
    </row>
    <row r="212" spans="3:28" ht="18" customHeight="1" x14ac:dyDescent="0.25">
      <c r="C212" s="7">
        <f t="shared" si="3"/>
        <v>30</v>
      </c>
      <c r="D212" s="42"/>
      <c r="E212" s="43" t="s">
        <v>322</v>
      </c>
      <c r="F212" s="43"/>
      <c r="G212" s="43" t="s">
        <v>484</v>
      </c>
      <c r="H212" s="43" t="s">
        <v>457</v>
      </c>
      <c r="I212" s="44"/>
      <c r="J212" s="44"/>
      <c r="K212" s="43"/>
      <c r="L212" s="43"/>
      <c r="M212" s="43"/>
      <c r="N212" s="44"/>
      <c r="O212" s="44"/>
      <c r="P212" s="43"/>
      <c r="Q212" s="45"/>
      <c r="S212" s="33">
        <f t="shared" si="6"/>
        <v>1904</v>
      </c>
      <c r="T212" s="33">
        <v>11</v>
      </c>
      <c r="U212" s="34">
        <f t="shared" si="7"/>
        <v>6.25</v>
      </c>
      <c r="V212"/>
      <c r="W212"/>
      <c r="X212"/>
      <c r="Y212"/>
      <c r="Z212"/>
      <c r="AA212"/>
      <c r="AB212"/>
    </row>
    <row r="213" spans="3:28" ht="18" customHeight="1" x14ac:dyDescent="0.25">
      <c r="C213" s="7">
        <f t="shared" si="3"/>
        <v>31</v>
      </c>
      <c r="D213" s="42"/>
      <c r="E213" s="43" t="s">
        <v>190</v>
      </c>
      <c r="F213" s="43"/>
      <c r="G213" s="43" t="s">
        <v>190</v>
      </c>
      <c r="H213" s="43" t="s">
        <v>453</v>
      </c>
      <c r="I213" s="44"/>
      <c r="J213" s="44"/>
      <c r="K213" s="43"/>
      <c r="L213" s="43"/>
      <c r="M213" s="43"/>
      <c r="N213" s="44"/>
      <c r="O213" s="44"/>
      <c r="P213" s="43"/>
      <c r="Q213" s="45"/>
      <c r="S213" s="33">
        <f t="shared" si="6"/>
        <v>1905</v>
      </c>
      <c r="T213" s="33">
        <v>14</v>
      </c>
      <c r="U213" s="34">
        <f t="shared" si="7"/>
        <v>7.9545454545454541</v>
      </c>
      <c r="V213"/>
      <c r="W213"/>
      <c r="X213"/>
      <c r="Y213"/>
      <c r="Z213"/>
      <c r="AA213"/>
      <c r="AB213"/>
    </row>
    <row r="214" spans="3:28" ht="18" customHeight="1" x14ac:dyDescent="0.25">
      <c r="C214" s="7">
        <f t="shared" si="3"/>
        <v>32</v>
      </c>
      <c r="D214" s="42"/>
      <c r="E214" s="43" t="s">
        <v>318</v>
      </c>
      <c r="F214" s="43"/>
      <c r="G214" s="43" t="s">
        <v>444</v>
      </c>
      <c r="H214" s="43" t="s">
        <v>485</v>
      </c>
      <c r="I214" s="44"/>
      <c r="J214" s="44"/>
      <c r="K214" s="43"/>
      <c r="L214" s="43"/>
      <c r="M214" s="43"/>
      <c r="N214" s="44"/>
      <c r="O214" s="44"/>
      <c r="P214" s="43"/>
      <c r="Q214" s="45"/>
      <c r="S214" s="33">
        <f t="shared" si="6"/>
        <v>1906</v>
      </c>
      <c r="T214" s="33">
        <v>13</v>
      </c>
      <c r="U214" s="34">
        <f t="shared" si="7"/>
        <v>7.3863636363636367</v>
      </c>
      <c r="V214"/>
      <c r="W214"/>
      <c r="X214"/>
      <c r="Y214"/>
      <c r="Z214"/>
      <c r="AA214"/>
      <c r="AB214"/>
    </row>
    <row r="215" spans="3:28" ht="18" customHeight="1" x14ac:dyDescent="0.25">
      <c r="C215" s="7">
        <f t="shared" si="3"/>
        <v>33</v>
      </c>
      <c r="D215" s="42"/>
      <c r="E215" s="43" t="s">
        <v>235</v>
      </c>
      <c r="F215" s="43"/>
      <c r="G215" s="43" t="s">
        <v>237</v>
      </c>
      <c r="H215" s="43" t="s">
        <v>486</v>
      </c>
      <c r="I215" s="44"/>
      <c r="J215" s="44"/>
      <c r="K215" s="43"/>
      <c r="L215" s="43"/>
      <c r="M215" s="43"/>
      <c r="N215" s="44"/>
      <c r="O215" s="44"/>
      <c r="P215" s="43"/>
      <c r="Q215" s="45"/>
      <c r="S215" s="33">
        <f t="shared" si="6"/>
        <v>1907</v>
      </c>
      <c r="T215" s="33">
        <v>21</v>
      </c>
      <c r="U215" s="34">
        <f t="shared" si="7"/>
        <v>11.931818181818182</v>
      </c>
      <c r="V215"/>
      <c r="W215"/>
      <c r="X215"/>
      <c r="Y215"/>
      <c r="Z215"/>
      <c r="AA215"/>
      <c r="AB215"/>
    </row>
    <row r="216" spans="3:28" ht="18" customHeight="1" x14ac:dyDescent="0.25">
      <c r="C216" s="7">
        <f t="shared" si="3"/>
        <v>34</v>
      </c>
      <c r="D216" s="42"/>
      <c r="E216" s="43" t="s">
        <v>294</v>
      </c>
      <c r="F216" s="43"/>
      <c r="G216" s="43" t="s">
        <v>294</v>
      </c>
      <c r="H216" s="43" t="s">
        <v>457</v>
      </c>
      <c r="I216" s="44"/>
      <c r="J216" s="44"/>
      <c r="K216" s="43"/>
      <c r="L216" s="43"/>
      <c r="M216" s="43"/>
      <c r="N216" s="44"/>
      <c r="O216" s="44"/>
      <c r="P216" s="43"/>
      <c r="Q216" s="45"/>
      <c r="S216" s="33">
        <f t="shared" si="6"/>
        <v>1908</v>
      </c>
      <c r="T216" s="33">
        <v>5</v>
      </c>
      <c r="U216" s="34">
        <f t="shared" si="7"/>
        <v>2.8409090909090908</v>
      </c>
      <c r="V216"/>
      <c r="W216"/>
      <c r="X216"/>
      <c r="Y216"/>
      <c r="Z216"/>
      <c r="AA216"/>
      <c r="AB216"/>
    </row>
    <row r="217" spans="3:28" ht="18" customHeight="1" x14ac:dyDescent="0.25">
      <c r="C217" s="7">
        <f t="shared" si="3"/>
        <v>35</v>
      </c>
      <c r="D217" s="42"/>
      <c r="E217" s="43" t="s">
        <v>487</v>
      </c>
      <c r="F217" s="43"/>
      <c r="G217" s="43" t="s">
        <v>487</v>
      </c>
      <c r="H217" s="43" t="s">
        <v>488</v>
      </c>
      <c r="I217" s="44"/>
      <c r="J217" s="44"/>
      <c r="K217" s="43" t="s">
        <v>489</v>
      </c>
      <c r="L217" s="43"/>
      <c r="M217" s="43"/>
      <c r="N217" s="44"/>
      <c r="O217" s="44"/>
      <c r="P217" s="43"/>
      <c r="Q217" s="45"/>
      <c r="S217" s="33">
        <f t="shared" si="6"/>
        <v>1909</v>
      </c>
      <c r="T217" s="33">
        <v>9</v>
      </c>
      <c r="U217" s="34">
        <f t="shared" si="7"/>
        <v>5.1136363636363633</v>
      </c>
      <c r="V217"/>
      <c r="W217"/>
      <c r="X217"/>
      <c r="Y217"/>
      <c r="Z217"/>
      <c r="AA217"/>
      <c r="AB217"/>
    </row>
    <row r="218" spans="3:28" ht="18" customHeight="1" x14ac:dyDescent="0.25">
      <c r="C218" s="7">
        <f t="shared" si="3"/>
        <v>36</v>
      </c>
      <c r="D218" s="42"/>
      <c r="E218" s="43" t="s">
        <v>490</v>
      </c>
      <c r="F218" s="43"/>
      <c r="G218" s="43" t="s">
        <v>490</v>
      </c>
      <c r="H218" s="43" t="s">
        <v>469</v>
      </c>
      <c r="I218" s="44"/>
      <c r="J218" s="44"/>
      <c r="K218" s="43"/>
      <c r="L218" s="43"/>
      <c r="M218" s="43"/>
      <c r="N218" s="44"/>
      <c r="O218" s="44"/>
      <c r="P218" s="43"/>
      <c r="Q218" s="45"/>
      <c r="S218" s="33">
        <f t="shared" si="6"/>
        <v>1910</v>
      </c>
      <c r="T218" s="33">
        <v>18</v>
      </c>
      <c r="U218" s="34">
        <f t="shared" si="7"/>
        <v>10.227272727272727</v>
      </c>
      <c r="V218"/>
      <c r="W218"/>
      <c r="X218"/>
      <c r="Y218"/>
      <c r="Z218"/>
      <c r="AA218"/>
      <c r="AB218"/>
    </row>
    <row r="219" spans="3:28" ht="18" customHeight="1" x14ac:dyDescent="0.25">
      <c r="C219" s="7">
        <f t="shared" si="3"/>
        <v>37</v>
      </c>
      <c r="D219" s="42"/>
      <c r="E219" s="43" t="s">
        <v>491</v>
      </c>
      <c r="F219" s="43"/>
      <c r="G219" s="43" t="s">
        <v>491</v>
      </c>
      <c r="H219" s="43" t="s">
        <v>83</v>
      </c>
      <c r="I219" s="44"/>
      <c r="J219" s="44"/>
      <c r="K219" s="43"/>
      <c r="L219" s="43"/>
      <c r="M219" s="43"/>
      <c r="N219" s="44"/>
      <c r="O219" s="44"/>
      <c r="P219" s="43"/>
      <c r="Q219" s="45"/>
      <c r="S219" s="33">
        <f t="shared" si="6"/>
        <v>1911</v>
      </c>
      <c r="T219" s="33">
        <v>6</v>
      </c>
      <c r="U219" s="34">
        <f t="shared" si="7"/>
        <v>3.4090909090909092</v>
      </c>
      <c r="V219"/>
      <c r="W219"/>
      <c r="X219"/>
      <c r="Y219"/>
      <c r="Z219"/>
      <c r="AA219"/>
      <c r="AB219"/>
    </row>
    <row r="220" spans="3:28" ht="18" customHeight="1" x14ac:dyDescent="0.25">
      <c r="C220" s="7">
        <f t="shared" si="3"/>
        <v>38</v>
      </c>
      <c r="D220" s="42"/>
      <c r="E220" s="43" t="s">
        <v>162</v>
      </c>
      <c r="F220" s="43"/>
      <c r="G220" s="43" t="s">
        <v>129</v>
      </c>
      <c r="H220" s="43" t="s">
        <v>83</v>
      </c>
      <c r="I220" s="44"/>
      <c r="J220" s="44"/>
      <c r="K220" s="43"/>
      <c r="L220" s="43"/>
      <c r="M220" s="43"/>
      <c r="N220" s="44"/>
      <c r="O220" s="44"/>
      <c r="P220" s="43"/>
      <c r="Q220" s="45"/>
      <c r="S220" s="33">
        <f t="shared" si="6"/>
        <v>1912</v>
      </c>
      <c r="T220" s="33">
        <v>5</v>
      </c>
      <c r="U220" s="34">
        <f t="shared" si="7"/>
        <v>2.8409090909090908</v>
      </c>
      <c r="V220"/>
      <c r="W220"/>
      <c r="X220"/>
      <c r="Y220"/>
      <c r="Z220"/>
      <c r="AA220"/>
      <c r="AB220"/>
    </row>
    <row r="221" spans="3:28" ht="18" customHeight="1" x14ac:dyDescent="0.25">
      <c r="C221" s="7">
        <f t="shared" si="3"/>
        <v>39</v>
      </c>
      <c r="D221" s="42"/>
      <c r="E221" s="43" t="s">
        <v>520</v>
      </c>
      <c r="F221" s="43"/>
      <c r="G221" s="43" t="s">
        <v>519</v>
      </c>
      <c r="H221" s="43" t="s">
        <v>492</v>
      </c>
      <c r="I221" s="44"/>
      <c r="J221" s="44"/>
      <c r="K221" s="43"/>
      <c r="L221" s="43"/>
      <c r="M221" s="43"/>
      <c r="N221" s="44"/>
      <c r="O221" s="44"/>
      <c r="P221" s="43"/>
      <c r="Q221" s="45"/>
      <c r="S221" s="33">
        <f t="shared" si="6"/>
        <v>1913</v>
      </c>
      <c r="T221" s="33">
        <v>13</v>
      </c>
      <c r="U221" s="34">
        <f t="shared" si="7"/>
        <v>7.3863636363636367</v>
      </c>
      <c r="V221"/>
      <c r="W221"/>
      <c r="X221"/>
      <c r="Y221"/>
      <c r="Z221"/>
      <c r="AA221"/>
      <c r="AB221"/>
    </row>
    <row r="222" spans="3:28" ht="18" customHeight="1" x14ac:dyDescent="0.25">
      <c r="C222" s="7">
        <f t="shared" si="3"/>
        <v>40</v>
      </c>
      <c r="D222" s="42"/>
      <c r="E222" s="43" t="s">
        <v>390</v>
      </c>
      <c r="F222" s="43"/>
      <c r="G222" s="43" t="s">
        <v>385</v>
      </c>
      <c r="H222" s="43" t="s">
        <v>460</v>
      </c>
      <c r="I222" s="44"/>
      <c r="J222" s="44"/>
      <c r="K222" s="43"/>
      <c r="L222" s="43"/>
      <c r="M222" s="43"/>
      <c r="N222" s="44"/>
      <c r="O222" s="44"/>
      <c r="P222" s="43"/>
      <c r="Q222" s="45"/>
      <c r="S222" s="33">
        <f t="shared" si="6"/>
        <v>1914</v>
      </c>
      <c r="T222" s="33">
        <v>3</v>
      </c>
      <c r="U222" s="34">
        <f t="shared" si="7"/>
        <v>1.7045454545454546</v>
      </c>
      <c r="V222"/>
      <c r="W222"/>
      <c r="X222"/>
      <c r="Y222"/>
      <c r="Z222"/>
      <c r="AA222"/>
      <c r="AB222"/>
    </row>
    <row r="223" spans="3:28" ht="18" customHeight="1" x14ac:dyDescent="0.25">
      <c r="C223" s="7">
        <f t="shared" si="3"/>
        <v>41</v>
      </c>
      <c r="D223" s="42"/>
      <c r="E223" s="43" t="s">
        <v>405</v>
      </c>
      <c r="F223" s="43"/>
      <c r="G223" s="43" t="s">
        <v>405</v>
      </c>
      <c r="H223" s="43" t="s">
        <v>485</v>
      </c>
      <c r="I223" s="44"/>
      <c r="J223" s="44"/>
      <c r="K223" s="43"/>
      <c r="L223" s="43"/>
      <c r="M223" s="43"/>
      <c r="N223" s="44"/>
      <c r="O223" s="44"/>
      <c r="P223" s="43"/>
      <c r="Q223" s="45"/>
      <c r="S223" s="33">
        <f t="shared" si="6"/>
        <v>1915</v>
      </c>
      <c r="T223" s="33">
        <v>3</v>
      </c>
      <c r="U223" s="34">
        <f t="shared" si="7"/>
        <v>1.7045454545454546</v>
      </c>
      <c r="V223"/>
      <c r="W223"/>
      <c r="X223"/>
      <c r="Y223"/>
      <c r="Z223"/>
      <c r="AA223"/>
      <c r="AB223"/>
    </row>
    <row r="224" spans="3:28" ht="18" customHeight="1" x14ac:dyDescent="0.25">
      <c r="C224" s="7">
        <f t="shared" si="3"/>
        <v>42</v>
      </c>
      <c r="D224" s="42"/>
      <c r="E224" s="43" t="s">
        <v>405</v>
      </c>
      <c r="F224" s="43"/>
      <c r="G224" s="43" t="s">
        <v>405</v>
      </c>
      <c r="H224" s="43" t="s">
        <v>467</v>
      </c>
      <c r="I224" s="44"/>
      <c r="J224" s="44"/>
      <c r="K224" s="43"/>
      <c r="L224" s="43"/>
      <c r="M224" s="43"/>
      <c r="N224" s="44"/>
      <c r="O224" s="44"/>
      <c r="P224" s="43"/>
      <c r="Q224" s="45"/>
      <c r="S224" s="123">
        <v>1919</v>
      </c>
      <c r="T224" s="123">
        <v>2</v>
      </c>
      <c r="U224" s="34">
        <f t="shared" si="7"/>
        <v>1.1363636363636365</v>
      </c>
      <c r="V224"/>
      <c r="W224"/>
      <c r="X224"/>
      <c r="Y224"/>
      <c r="Z224"/>
      <c r="AA224"/>
      <c r="AB224"/>
    </row>
    <row r="225" spans="3:28" ht="18" customHeight="1" x14ac:dyDescent="0.25">
      <c r="C225" s="7">
        <f t="shared" si="3"/>
        <v>43</v>
      </c>
      <c r="D225" s="42"/>
      <c r="E225" s="43" t="s">
        <v>521</v>
      </c>
      <c r="F225" s="43"/>
      <c r="G225" s="43" t="s">
        <v>521</v>
      </c>
      <c r="H225" s="43" t="s">
        <v>453</v>
      </c>
      <c r="I225" s="44"/>
      <c r="J225" s="44"/>
      <c r="K225" s="43"/>
      <c r="L225" s="43"/>
      <c r="M225" s="43"/>
      <c r="N225" s="44"/>
      <c r="O225" s="44"/>
      <c r="P225" s="43"/>
      <c r="Q225" s="45"/>
      <c r="S225" s="123">
        <f>S224+1</f>
        <v>1920</v>
      </c>
      <c r="T225" s="123">
        <v>7</v>
      </c>
      <c r="U225" s="34">
        <f t="shared" si="7"/>
        <v>3.9772727272727271</v>
      </c>
      <c r="V225"/>
      <c r="W225"/>
      <c r="X225"/>
      <c r="Y225"/>
      <c r="Z225"/>
      <c r="AA225"/>
      <c r="AB225"/>
    </row>
    <row r="226" spans="3:28" ht="18" customHeight="1" x14ac:dyDescent="0.25">
      <c r="C226" s="7">
        <f t="shared" si="3"/>
        <v>44</v>
      </c>
      <c r="D226" s="42"/>
      <c r="E226" s="43" t="s">
        <v>521</v>
      </c>
      <c r="F226" s="43"/>
      <c r="G226" s="43" t="s">
        <v>521</v>
      </c>
      <c r="H226" s="43" t="s">
        <v>453</v>
      </c>
      <c r="I226" s="44" t="s">
        <v>481</v>
      </c>
      <c r="J226" s="44"/>
      <c r="K226" s="43"/>
      <c r="L226" s="43"/>
      <c r="M226" s="43"/>
      <c r="N226" s="44"/>
      <c r="O226" s="44"/>
      <c r="P226" s="43"/>
      <c r="Q226" s="45"/>
      <c r="S226" s="123">
        <f t="shared" ref="S226:S228" si="8">S225+1</f>
        <v>1921</v>
      </c>
      <c r="T226" s="13">
        <v>6</v>
      </c>
      <c r="U226" s="34">
        <f t="shared" si="7"/>
        <v>3.4090909090909092</v>
      </c>
      <c r="V226" s="15"/>
      <c r="W226" s="16"/>
      <c r="X226" s="13"/>
      <c r="Y226" s="15"/>
      <c r="Z226" s="19"/>
      <c r="AA226" s="23"/>
      <c r="AB226" s="24"/>
    </row>
    <row r="227" spans="3:28" ht="18" customHeight="1" x14ac:dyDescent="0.25">
      <c r="C227" s="7">
        <f t="shared" si="3"/>
        <v>45</v>
      </c>
      <c r="D227" s="42"/>
      <c r="E227" s="43" t="s">
        <v>493</v>
      </c>
      <c r="F227" s="43"/>
      <c r="G227" s="43" t="s">
        <v>494</v>
      </c>
      <c r="H227" s="43" t="s">
        <v>21</v>
      </c>
      <c r="I227" s="44"/>
      <c r="J227" s="44"/>
      <c r="K227" s="43"/>
      <c r="L227" s="43"/>
      <c r="M227" s="43"/>
      <c r="N227" s="44"/>
      <c r="O227" s="44"/>
      <c r="P227" s="43"/>
      <c r="Q227" s="45"/>
      <c r="S227" s="123">
        <f t="shared" si="8"/>
        <v>1922</v>
      </c>
      <c r="T227" s="13">
        <v>1</v>
      </c>
      <c r="U227" s="34">
        <f t="shared" si="7"/>
        <v>0.56818181818181823</v>
      </c>
      <c r="V227" s="15"/>
      <c r="W227" s="16"/>
      <c r="X227" s="13"/>
      <c r="Y227" s="15"/>
      <c r="Z227" s="19"/>
      <c r="AA227" s="23"/>
      <c r="AB227" s="24"/>
    </row>
    <row r="228" spans="3:28" ht="18" customHeight="1" x14ac:dyDescent="0.25">
      <c r="C228" s="7">
        <f t="shared" si="3"/>
        <v>46</v>
      </c>
      <c r="D228" s="42"/>
      <c r="E228" s="43" t="s">
        <v>493</v>
      </c>
      <c r="F228" s="43"/>
      <c r="G228" s="43" t="s">
        <v>494</v>
      </c>
      <c r="H228" s="43" t="s">
        <v>460</v>
      </c>
      <c r="I228" s="44"/>
      <c r="J228" s="44"/>
      <c r="K228" s="43"/>
      <c r="L228" s="43"/>
      <c r="M228" s="43"/>
      <c r="N228" s="44"/>
      <c r="O228" s="44"/>
      <c r="P228" s="43"/>
      <c r="Q228" s="45"/>
      <c r="S228" s="123">
        <f t="shared" si="8"/>
        <v>1923</v>
      </c>
      <c r="T228" s="13">
        <v>2</v>
      </c>
      <c r="U228" s="34">
        <f t="shared" si="7"/>
        <v>1.1363636363636365</v>
      </c>
      <c r="V228" s="15"/>
      <c r="W228" s="16"/>
      <c r="X228" s="13"/>
      <c r="Y228" s="15"/>
      <c r="Z228" s="19"/>
      <c r="AA228" s="23"/>
      <c r="AB228" s="24"/>
    </row>
    <row r="229" spans="3:28" ht="18" customHeight="1" x14ac:dyDescent="0.25">
      <c r="C229" s="7">
        <f t="shared" si="3"/>
        <v>47</v>
      </c>
      <c r="D229" s="42"/>
      <c r="E229" s="43" t="s">
        <v>495</v>
      </c>
      <c r="F229" s="43"/>
      <c r="G229" s="43" t="s">
        <v>496</v>
      </c>
      <c r="H229" s="43" t="s">
        <v>497</v>
      </c>
      <c r="I229" s="44"/>
      <c r="J229" s="44"/>
      <c r="K229" s="43"/>
      <c r="L229" s="43"/>
      <c r="M229" s="43"/>
      <c r="N229" s="44"/>
      <c r="O229" s="44"/>
      <c r="P229" s="43"/>
      <c r="Q229" s="45"/>
      <c r="S229" s="33" t="s">
        <v>32</v>
      </c>
      <c r="T229" s="13">
        <f>SUM(T205:T228)</f>
        <v>176</v>
      </c>
      <c r="U229" s="126">
        <f>SUM(U200:U228)</f>
        <v>100</v>
      </c>
      <c r="V229" s="15"/>
      <c r="W229" s="16"/>
      <c r="X229" s="13"/>
      <c r="Y229" s="15"/>
      <c r="Z229" s="19"/>
      <c r="AA229" s="23"/>
      <c r="AB229" s="24"/>
    </row>
    <row r="230" spans="3:28" ht="18" customHeight="1" x14ac:dyDescent="0.25">
      <c r="C230" s="7">
        <f t="shared" si="3"/>
        <v>48</v>
      </c>
      <c r="D230" s="42"/>
      <c r="E230" s="43" t="s">
        <v>502</v>
      </c>
      <c r="F230" s="43"/>
      <c r="G230" s="43" t="s">
        <v>503</v>
      </c>
      <c r="H230" s="43" t="s">
        <v>460</v>
      </c>
      <c r="I230" s="44"/>
      <c r="J230" s="44"/>
      <c r="K230" s="43"/>
      <c r="L230" s="43"/>
      <c r="M230" s="43"/>
      <c r="N230" s="44"/>
      <c r="O230" s="44"/>
      <c r="P230" s="43"/>
      <c r="Q230" s="45"/>
      <c r="S230" s="89"/>
      <c r="T230" s="13"/>
      <c r="U230" s="14"/>
      <c r="V230" s="15"/>
      <c r="W230" s="16"/>
      <c r="X230" s="13"/>
      <c r="Y230" s="15"/>
      <c r="Z230" s="19"/>
      <c r="AA230" s="23"/>
      <c r="AB230" s="24"/>
    </row>
    <row r="231" spans="3:28" ht="18" customHeight="1" x14ac:dyDescent="0.25">
      <c r="C231" s="7">
        <f t="shared" si="3"/>
        <v>49</v>
      </c>
      <c r="D231" s="42"/>
      <c r="E231" s="43" t="s">
        <v>502</v>
      </c>
      <c r="F231" s="43"/>
      <c r="G231" s="43" t="s">
        <v>503</v>
      </c>
      <c r="H231" s="43" t="s">
        <v>104</v>
      </c>
      <c r="I231" s="44"/>
      <c r="J231" s="44"/>
      <c r="K231" s="43"/>
      <c r="L231" s="43"/>
      <c r="M231" s="43"/>
      <c r="N231" s="44"/>
      <c r="O231" s="44"/>
      <c r="P231" s="43"/>
      <c r="Q231" s="45"/>
      <c r="S231" s="89"/>
      <c r="T231" s="13"/>
      <c r="U231" s="14"/>
      <c r="V231" s="15"/>
      <c r="W231" s="16"/>
      <c r="X231" s="13"/>
      <c r="Y231" s="15"/>
      <c r="Z231" s="19"/>
      <c r="AA231" s="23"/>
      <c r="AB231" s="24"/>
    </row>
    <row r="232" spans="3:28" ht="18" customHeight="1" x14ac:dyDescent="0.25">
      <c r="C232" s="7">
        <f t="shared" si="3"/>
        <v>50</v>
      </c>
      <c r="D232" s="42"/>
      <c r="E232" s="43" t="s">
        <v>504</v>
      </c>
      <c r="F232" s="43"/>
      <c r="G232" s="43" t="s">
        <v>503</v>
      </c>
      <c r="H232" s="43" t="s">
        <v>453</v>
      </c>
      <c r="I232" s="44"/>
      <c r="J232" s="44"/>
      <c r="K232" s="43"/>
      <c r="L232" s="43"/>
      <c r="M232" s="43"/>
      <c r="N232" s="44"/>
      <c r="O232" s="44"/>
      <c r="P232" s="43"/>
      <c r="Q232" s="45"/>
      <c r="S232" s="89"/>
      <c r="T232" s="13"/>
      <c r="U232" s="14"/>
      <c r="V232" s="15"/>
      <c r="W232" s="16"/>
      <c r="X232" s="13"/>
      <c r="Y232" s="15"/>
      <c r="Z232" s="19"/>
      <c r="AA232" s="23"/>
      <c r="AB232" s="24"/>
    </row>
    <row r="233" spans="3:28" ht="18" customHeight="1" x14ac:dyDescent="0.25">
      <c r="C233" s="7">
        <f t="shared" si="3"/>
        <v>51</v>
      </c>
      <c r="D233" s="42"/>
      <c r="E233" s="43" t="s">
        <v>220</v>
      </c>
      <c r="F233" s="43"/>
      <c r="G233" s="43" t="s">
        <v>505</v>
      </c>
      <c r="H233" s="43" t="s">
        <v>460</v>
      </c>
      <c r="I233" s="44"/>
      <c r="J233" s="44"/>
      <c r="K233" s="43"/>
      <c r="L233" s="43"/>
      <c r="M233" s="43"/>
      <c r="N233" s="44"/>
      <c r="O233" s="44"/>
      <c r="P233" s="43"/>
      <c r="Q233" s="45"/>
      <c r="S233" s="89"/>
      <c r="T233" s="13"/>
      <c r="U233" s="14"/>
      <c r="V233" s="15"/>
      <c r="W233" s="16"/>
      <c r="X233" s="13"/>
      <c r="Y233" s="15"/>
      <c r="Z233" s="19"/>
      <c r="AA233" s="23"/>
      <c r="AB233" s="24"/>
    </row>
    <row r="234" spans="3:28" ht="18" customHeight="1" x14ac:dyDescent="0.25">
      <c r="C234" s="7">
        <f t="shared" si="3"/>
        <v>52</v>
      </c>
      <c r="D234" s="42"/>
      <c r="E234" s="43" t="s">
        <v>506</v>
      </c>
      <c r="F234" s="43"/>
      <c r="G234" s="43" t="s">
        <v>507</v>
      </c>
      <c r="H234" s="43" t="s">
        <v>508</v>
      </c>
      <c r="I234" s="44"/>
      <c r="J234" s="44"/>
      <c r="K234" s="43"/>
      <c r="L234" s="43"/>
      <c r="M234" s="43"/>
      <c r="N234" s="44"/>
      <c r="O234" s="44"/>
      <c r="P234" s="43"/>
      <c r="Q234" s="45"/>
      <c r="S234" s="89"/>
      <c r="T234" s="13"/>
      <c r="U234" s="14"/>
      <c r="V234" s="15"/>
      <c r="W234" s="16"/>
      <c r="X234" s="13"/>
      <c r="Y234" s="15"/>
      <c r="Z234" s="19"/>
      <c r="AA234" s="23"/>
      <c r="AB234" s="24"/>
    </row>
    <row r="235" spans="3:28" ht="18" customHeight="1" x14ac:dyDescent="0.25">
      <c r="C235" s="7">
        <f t="shared" si="3"/>
        <v>53</v>
      </c>
      <c r="D235" s="42"/>
      <c r="E235" s="43" t="s">
        <v>289</v>
      </c>
      <c r="F235" s="43"/>
      <c r="G235" s="43" t="s">
        <v>291</v>
      </c>
      <c r="H235" s="43" t="s">
        <v>453</v>
      </c>
      <c r="I235" s="44"/>
      <c r="J235" s="44"/>
      <c r="K235" s="43"/>
      <c r="L235" s="43"/>
      <c r="M235" s="43"/>
      <c r="N235" s="44"/>
      <c r="O235" s="44"/>
      <c r="P235" s="43"/>
      <c r="Q235" s="45"/>
      <c r="S235" s="89"/>
      <c r="T235" s="13"/>
      <c r="U235" s="14"/>
      <c r="V235" s="15"/>
      <c r="W235" s="16"/>
      <c r="X235" s="13"/>
      <c r="Y235" s="15"/>
      <c r="Z235" s="19"/>
      <c r="AA235" s="23"/>
      <c r="AB235" s="24"/>
    </row>
    <row r="236" spans="3:28" ht="18" customHeight="1" x14ac:dyDescent="0.25">
      <c r="C236" s="7">
        <f t="shared" si="3"/>
        <v>54</v>
      </c>
      <c r="D236" s="42"/>
      <c r="E236" s="43" t="s">
        <v>509</v>
      </c>
      <c r="F236" s="43"/>
      <c r="G236" s="43" t="s">
        <v>280</v>
      </c>
      <c r="H236" s="43" t="s">
        <v>460</v>
      </c>
      <c r="I236" s="44"/>
      <c r="J236" s="44"/>
      <c r="K236" s="43"/>
      <c r="L236" s="43"/>
      <c r="M236" s="43"/>
      <c r="N236" s="44"/>
      <c r="O236" s="44"/>
      <c r="P236" s="43"/>
      <c r="Q236" s="45"/>
      <c r="S236" s="89"/>
      <c r="T236" s="13"/>
      <c r="U236" s="14"/>
      <c r="V236" s="15"/>
      <c r="W236" s="16"/>
      <c r="X236" s="13"/>
      <c r="Y236" s="15"/>
      <c r="Z236" s="19"/>
      <c r="AA236" s="23"/>
      <c r="AB236" s="24"/>
    </row>
    <row r="237" spans="3:28" ht="18" customHeight="1" x14ac:dyDescent="0.25">
      <c r="C237" s="7">
        <f t="shared" si="3"/>
        <v>55</v>
      </c>
      <c r="D237" s="42"/>
      <c r="E237" s="43" t="s">
        <v>510</v>
      </c>
      <c r="F237" s="43"/>
      <c r="G237" s="43" t="s">
        <v>511</v>
      </c>
      <c r="H237" s="43" t="s">
        <v>457</v>
      </c>
      <c r="I237" s="44"/>
      <c r="J237" s="44"/>
      <c r="K237" s="43"/>
      <c r="L237" s="43"/>
      <c r="M237" s="43"/>
      <c r="N237" s="44"/>
      <c r="O237" s="44"/>
      <c r="P237" s="43"/>
      <c r="Q237" s="45"/>
      <c r="S237" s="89"/>
      <c r="T237" s="13"/>
      <c r="U237" s="14"/>
      <c r="V237" s="15"/>
      <c r="W237" s="16"/>
      <c r="X237" s="13"/>
      <c r="Y237" s="15"/>
      <c r="Z237" s="19"/>
      <c r="AA237" s="23"/>
      <c r="AB237" s="24"/>
    </row>
    <row r="238" spans="3:28" ht="18" customHeight="1" x14ac:dyDescent="0.25">
      <c r="C238" s="7">
        <f t="shared" si="3"/>
        <v>56</v>
      </c>
      <c r="D238" s="42"/>
      <c r="E238" s="43" t="s">
        <v>513</v>
      </c>
      <c r="F238" s="43"/>
      <c r="G238" s="43" t="s">
        <v>514</v>
      </c>
      <c r="H238" s="43" t="s">
        <v>453</v>
      </c>
      <c r="I238" s="44"/>
      <c r="J238" s="44"/>
      <c r="K238" s="43"/>
      <c r="L238" s="43"/>
      <c r="M238" s="43"/>
      <c r="N238" s="44"/>
      <c r="O238" s="44"/>
      <c r="P238" s="43"/>
      <c r="Q238" s="45"/>
      <c r="S238" s="89"/>
      <c r="T238" s="13"/>
      <c r="U238" s="14"/>
      <c r="V238" s="15"/>
      <c r="W238" s="16"/>
      <c r="X238" s="13"/>
      <c r="Y238" s="15"/>
      <c r="Z238" s="19"/>
      <c r="AA238" s="23"/>
      <c r="AB238" s="24"/>
    </row>
    <row r="239" spans="3:28" ht="18" customHeight="1" x14ac:dyDescent="0.25">
      <c r="C239" s="7">
        <f t="shared" si="3"/>
        <v>57</v>
      </c>
      <c r="D239" s="42"/>
      <c r="E239" s="43" t="s">
        <v>113</v>
      </c>
      <c r="F239" s="43"/>
      <c r="G239" s="43" t="s">
        <v>110</v>
      </c>
      <c r="H239" s="43" t="s">
        <v>20</v>
      </c>
      <c r="I239" s="44"/>
      <c r="J239" s="44"/>
      <c r="K239" s="43"/>
      <c r="L239" s="43"/>
      <c r="M239" s="43"/>
      <c r="N239" s="44"/>
      <c r="O239" s="44"/>
      <c r="P239" s="43"/>
      <c r="Q239" s="45"/>
      <c r="S239" s="89"/>
      <c r="T239" s="13"/>
      <c r="U239" s="14"/>
      <c r="V239" s="15"/>
      <c r="W239" s="16"/>
      <c r="X239" s="13"/>
      <c r="Y239" s="15"/>
      <c r="Z239" s="19"/>
      <c r="AA239" s="23"/>
      <c r="AB239" s="24"/>
    </row>
    <row r="240" spans="3:28" ht="18" customHeight="1" x14ac:dyDescent="0.25">
      <c r="C240" s="7">
        <f t="shared" si="3"/>
        <v>58</v>
      </c>
      <c r="D240" s="42"/>
      <c r="E240" s="43" t="s">
        <v>516</v>
      </c>
      <c r="F240" s="43"/>
      <c r="G240" s="43" t="s">
        <v>515</v>
      </c>
      <c r="H240" s="43" t="s">
        <v>20</v>
      </c>
      <c r="I240" s="44"/>
      <c r="J240" s="44"/>
      <c r="K240" s="43"/>
      <c r="L240" s="43"/>
      <c r="M240" s="43"/>
      <c r="N240" s="44"/>
      <c r="O240" s="44"/>
      <c r="P240" s="43"/>
      <c r="Q240" s="45"/>
      <c r="S240" s="89"/>
      <c r="T240" s="13"/>
      <c r="U240" s="14"/>
      <c r="V240" s="15"/>
      <c r="W240" s="16"/>
      <c r="X240" s="13"/>
      <c r="Y240" s="15"/>
      <c r="Z240" s="19"/>
      <c r="AA240" s="23"/>
      <c r="AB240" s="24"/>
    </row>
    <row r="241" spans="3:28" ht="18" customHeight="1" x14ac:dyDescent="0.25">
      <c r="C241" s="7">
        <f t="shared" si="3"/>
        <v>59</v>
      </c>
      <c r="D241" s="42"/>
      <c r="E241" s="43" t="s">
        <v>516</v>
      </c>
      <c r="F241" s="43"/>
      <c r="G241" s="43" t="s">
        <v>515</v>
      </c>
      <c r="H241" s="43" t="s">
        <v>517</v>
      </c>
      <c r="I241" s="44"/>
      <c r="J241" s="44"/>
      <c r="K241" s="43"/>
      <c r="L241" s="43"/>
      <c r="M241" s="43"/>
      <c r="N241" s="44"/>
      <c r="O241" s="44"/>
      <c r="P241" s="43"/>
      <c r="Q241" s="45"/>
      <c r="S241" s="89"/>
      <c r="T241" s="13"/>
      <c r="U241" s="14"/>
      <c r="V241" s="15"/>
      <c r="W241" s="16"/>
      <c r="X241" s="13"/>
      <c r="Y241" s="15"/>
      <c r="Z241" s="19"/>
      <c r="AA241" s="23"/>
      <c r="AB241" s="24"/>
    </row>
    <row r="242" spans="3:28" ht="18" customHeight="1" x14ac:dyDescent="0.25">
      <c r="C242" s="110">
        <f t="shared" si="3"/>
        <v>60</v>
      </c>
      <c r="D242" s="76"/>
      <c r="E242" s="75" t="s">
        <v>516</v>
      </c>
      <c r="F242" s="75"/>
      <c r="G242" s="75" t="s">
        <v>515</v>
      </c>
      <c r="H242" s="75" t="s">
        <v>518</v>
      </c>
      <c r="I242" s="77"/>
      <c r="J242" s="77"/>
      <c r="K242" s="75"/>
      <c r="L242" s="75"/>
      <c r="M242" s="75"/>
      <c r="N242" s="77"/>
      <c r="O242" s="77"/>
      <c r="P242" s="75"/>
      <c r="Q242" s="78"/>
      <c r="S242" s="89"/>
      <c r="T242" s="13"/>
      <c r="U242" s="14"/>
      <c r="V242" s="15"/>
      <c r="W242" s="16"/>
      <c r="X242" s="13"/>
      <c r="Y242" s="15"/>
      <c r="Z242" s="19"/>
      <c r="AA242" s="23"/>
      <c r="AB242" s="24"/>
    </row>
    <row r="243" spans="3:28" ht="18" customHeight="1" x14ac:dyDescent="0.25">
      <c r="C243" s="69"/>
      <c r="D243" s="102"/>
      <c r="E243" s="70"/>
      <c r="F243" s="70"/>
      <c r="G243" s="70"/>
      <c r="H243" s="70"/>
      <c r="I243" s="103"/>
      <c r="J243" s="103"/>
      <c r="K243" s="70"/>
      <c r="L243" s="70"/>
      <c r="M243" s="70"/>
      <c r="N243" s="103"/>
      <c r="O243" s="103"/>
      <c r="P243" s="70"/>
      <c r="Q243" s="70"/>
      <c r="S243" s="89"/>
      <c r="T243" s="13"/>
      <c r="U243" s="14"/>
      <c r="V243" s="15"/>
      <c r="W243" s="16"/>
      <c r="X243" s="13"/>
      <c r="Y243" s="15"/>
      <c r="Z243" s="19"/>
      <c r="AA243" s="23"/>
      <c r="AB243" s="24"/>
    </row>
    <row r="244" spans="3:28" ht="18" customHeight="1" x14ac:dyDescent="0.25">
      <c r="C244" s="46"/>
      <c r="D244" s="47"/>
      <c r="E244" s="48"/>
      <c r="F244" s="48"/>
      <c r="G244" s="48"/>
      <c r="H244" s="48"/>
      <c r="I244" s="79"/>
      <c r="J244" s="79"/>
      <c r="K244" s="48"/>
      <c r="L244" s="48"/>
      <c r="M244" s="48"/>
      <c r="N244" s="79"/>
      <c r="O244" s="79"/>
      <c r="P244" s="48"/>
      <c r="Q244" s="48"/>
      <c r="S244" s="89"/>
      <c r="T244" s="13"/>
      <c r="U244" s="14"/>
      <c r="V244" s="15"/>
      <c r="W244" s="16"/>
      <c r="X244" s="13"/>
      <c r="Y244" s="15"/>
      <c r="Z244" s="19"/>
      <c r="AA244" s="23"/>
      <c r="AB244" s="24"/>
    </row>
    <row r="245" spans="3:28" ht="18" customHeight="1" x14ac:dyDescent="0.25">
      <c r="C245" s="46"/>
      <c r="D245" s="47"/>
      <c r="E245" s="48"/>
      <c r="F245" s="48"/>
      <c r="G245" s="48"/>
      <c r="H245" s="48"/>
      <c r="I245" s="79"/>
      <c r="J245" s="79"/>
      <c r="K245" s="48"/>
      <c r="L245" s="48"/>
      <c r="M245" s="48"/>
      <c r="N245" s="79"/>
      <c r="O245" s="79"/>
      <c r="P245" s="48"/>
      <c r="Q245" s="48"/>
      <c r="S245" s="89"/>
      <c r="T245" s="13"/>
      <c r="U245" s="14"/>
      <c r="V245" s="15"/>
      <c r="W245" s="16"/>
      <c r="X245" s="13"/>
      <c r="Y245" s="15"/>
      <c r="Z245" s="19"/>
      <c r="AA245" s="23"/>
      <c r="AB245" s="24"/>
    </row>
    <row r="246" spans="3:28" ht="18" customHeight="1" x14ac:dyDescent="0.25">
      <c r="C246" s="46"/>
      <c r="D246" s="47"/>
      <c r="E246" s="48"/>
      <c r="F246" s="48"/>
      <c r="G246" s="48"/>
      <c r="H246" s="48"/>
      <c r="I246" s="79"/>
      <c r="J246" s="79"/>
      <c r="K246" s="48"/>
      <c r="L246" s="48"/>
      <c r="M246" s="48"/>
      <c r="N246" s="79"/>
      <c r="O246" s="79"/>
      <c r="P246" s="48"/>
      <c r="Q246" s="48"/>
      <c r="S246" s="89"/>
      <c r="T246" s="13"/>
      <c r="U246" s="14"/>
      <c r="V246" s="15"/>
      <c r="W246" s="16"/>
      <c r="X246" s="13"/>
      <c r="Y246" s="15"/>
      <c r="Z246" s="19"/>
      <c r="AA246" s="23"/>
      <c r="AB246" s="24"/>
    </row>
    <row r="247" spans="3:28" ht="18" customHeight="1" x14ac:dyDescent="0.25">
      <c r="C247" s="46"/>
      <c r="D247" s="47"/>
      <c r="E247" s="48"/>
      <c r="F247" s="48"/>
      <c r="G247" s="48"/>
      <c r="H247" s="48"/>
      <c r="I247" s="79"/>
      <c r="J247" s="79"/>
      <c r="K247" s="48"/>
      <c r="L247" s="48"/>
      <c r="M247" s="48"/>
      <c r="N247" s="79"/>
      <c r="O247" s="79"/>
      <c r="P247" s="48"/>
      <c r="Q247" s="48"/>
      <c r="S247" s="89"/>
      <c r="T247" s="13"/>
      <c r="U247" s="14"/>
      <c r="V247" s="15"/>
      <c r="W247" s="16"/>
      <c r="X247" s="13"/>
      <c r="Y247" s="15"/>
      <c r="Z247" s="19"/>
      <c r="AA247" s="23"/>
      <c r="AB247" s="24"/>
    </row>
    <row r="248" spans="3:28" ht="18" customHeight="1" x14ac:dyDescent="0.25">
      <c r="C248" s="46"/>
      <c r="D248" s="47"/>
      <c r="E248" s="48"/>
      <c r="F248" s="48"/>
      <c r="G248" s="48"/>
      <c r="H248" s="48"/>
      <c r="I248" s="79"/>
      <c r="J248" s="79"/>
      <c r="K248" s="48"/>
      <c r="L248" s="48"/>
      <c r="M248" s="48"/>
      <c r="N248" s="79"/>
      <c r="O248" s="79"/>
      <c r="P248" s="48"/>
      <c r="Q248" s="48"/>
      <c r="S248" s="89"/>
      <c r="T248" s="13"/>
      <c r="U248" s="14"/>
      <c r="V248" s="15"/>
      <c r="W248" s="16"/>
      <c r="X248" s="13"/>
      <c r="Y248" s="15"/>
      <c r="Z248" s="19"/>
      <c r="AA248" s="23"/>
      <c r="AB248" s="24"/>
    </row>
    <row r="249" spans="3:28" ht="18" customHeight="1" x14ac:dyDescent="0.25">
      <c r="C249" s="46"/>
      <c r="D249" s="47"/>
      <c r="E249" s="48"/>
      <c r="F249" s="48"/>
      <c r="G249" s="48"/>
      <c r="H249" s="48"/>
      <c r="I249" s="79"/>
      <c r="J249" s="79"/>
      <c r="K249" s="48"/>
      <c r="L249" s="48"/>
      <c r="M249" s="48"/>
      <c r="N249" s="79"/>
      <c r="O249" s="79"/>
      <c r="P249" s="48"/>
      <c r="Q249" s="48"/>
      <c r="S249" s="89"/>
      <c r="T249" s="13"/>
      <c r="U249" s="14"/>
      <c r="V249" s="15"/>
      <c r="W249" s="16"/>
      <c r="X249" s="13"/>
      <c r="Y249" s="15"/>
      <c r="Z249" s="19"/>
      <c r="AA249" s="23"/>
      <c r="AB249" s="24"/>
    </row>
    <row r="250" spans="3:28" ht="18" customHeight="1" x14ac:dyDescent="0.25">
      <c r="C250" s="46"/>
      <c r="D250" s="47"/>
      <c r="E250" s="48"/>
      <c r="F250" s="48"/>
      <c r="G250" s="48"/>
      <c r="H250" s="48"/>
      <c r="I250" s="79"/>
      <c r="J250" s="79"/>
      <c r="K250" s="48"/>
      <c r="L250" s="48"/>
      <c r="M250" s="48"/>
      <c r="N250" s="79"/>
      <c r="O250" s="79"/>
      <c r="P250" s="48"/>
      <c r="Q250" s="48"/>
      <c r="S250" s="89"/>
      <c r="T250" s="13"/>
      <c r="U250" s="14"/>
      <c r="V250" s="15"/>
      <c r="W250" s="16"/>
      <c r="X250" s="13"/>
      <c r="Y250" s="15"/>
      <c r="Z250" s="19"/>
      <c r="AA250" s="23"/>
      <c r="AB250" s="24"/>
    </row>
    <row r="251" spans="3:28" ht="18" customHeight="1" x14ac:dyDescent="0.25">
      <c r="C251" s="46"/>
      <c r="D251" s="47"/>
      <c r="E251" s="48"/>
      <c r="F251" s="48"/>
      <c r="G251" s="48"/>
      <c r="H251" s="48"/>
      <c r="I251" s="79"/>
      <c r="J251" s="79"/>
      <c r="K251" s="48"/>
      <c r="L251" s="48"/>
      <c r="M251" s="48"/>
      <c r="N251" s="79"/>
      <c r="O251" s="79"/>
      <c r="P251" s="48"/>
      <c r="Q251" s="48"/>
      <c r="S251" s="89"/>
      <c r="T251" s="13"/>
      <c r="U251" s="14"/>
      <c r="V251" s="15"/>
      <c r="W251" s="16"/>
      <c r="X251" s="13"/>
      <c r="Y251" s="15"/>
      <c r="Z251" s="19"/>
      <c r="AA251" s="23"/>
      <c r="AB251" s="24"/>
    </row>
    <row r="252" spans="3:28" ht="18" customHeight="1" x14ac:dyDescent="0.25">
      <c r="C252" s="46"/>
      <c r="D252" s="47"/>
      <c r="E252" s="48"/>
      <c r="F252" s="48"/>
      <c r="G252" s="48"/>
      <c r="H252" s="48"/>
      <c r="I252" s="79"/>
      <c r="J252" s="79"/>
      <c r="K252" s="48"/>
      <c r="L252" s="48"/>
      <c r="M252" s="48"/>
      <c r="N252" s="79"/>
      <c r="O252" s="79"/>
      <c r="P252" s="48"/>
      <c r="Q252" s="48"/>
      <c r="S252" s="89"/>
      <c r="T252" s="13"/>
      <c r="U252" s="14"/>
      <c r="V252" s="15"/>
      <c r="W252" s="16"/>
      <c r="X252" s="13"/>
      <c r="Y252" s="15"/>
      <c r="Z252" s="19"/>
      <c r="AA252" s="23"/>
      <c r="AB252" s="24"/>
    </row>
    <row r="253" spans="3:28" ht="18" customHeight="1" x14ac:dyDescent="0.25">
      <c r="C253" s="46"/>
      <c r="D253" s="47"/>
      <c r="E253" s="48"/>
      <c r="F253" s="48"/>
      <c r="G253" s="48"/>
      <c r="H253" s="48"/>
      <c r="I253" s="79"/>
      <c r="J253" s="79"/>
      <c r="K253" s="48"/>
      <c r="L253" s="48"/>
      <c r="M253" s="48"/>
      <c r="N253" s="79"/>
      <c r="O253" s="79"/>
      <c r="P253" s="48"/>
      <c r="Q253" s="48"/>
      <c r="S253" s="89"/>
      <c r="T253" s="13"/>
      <c r="U253" s="14"/>
      <c r="V253" s="15"/>
      <c r="W253" s="16"/>
      <c r="X253" s="13"/>
      <c r="Y253" s="15"/>
      <c r="Z253" s="19"/>
      <c r="AA253" s="23"/>
      <c r="AB253" s="24"/>
    </row>
    <row r="254" spans="3:28" ht="18" customHeight="1" x14ac:dyDescent="0.25">
      <c r="C254" s="46"/>
      <c r="D254" s="47"/>
      <c r="E254" s="48"/>
      <c r="F254" s="48"/>
      <c r="G254" s="48"/>
      <c r="H254" s="48"/>
      <c r="I254" s="79"/>
      <c r="J254" s="79"/>
      <c r="K254" s="48"/>
      <c r="L254" s="48"/>
      <c r="M254" s="48"/>
      <c r="N254" s="79"/>
      <c r="O254" s="79"/>
      <c r="P254" s="48"/>
      <c r="Q254" s="48"/>
      <c r="S254" s="89"/>
      <c r="T254" s="13"/>
      <c r="U254" s="14"/>
      <c r="V254" s="15"/>
      <c r="W254" s="16"/>
      <c r="X254" s="13"/>
      <c r="Y254" s="15"/>
      <c r="Z254" s="19"/>
      <c r="AA254" s="23"/>
      <c r="AB254" s="24"/>
    </row>
    <row r="255" spans="3:28" ht="18" customHeight="1" x14ac:dyDescent="0.25">
      <c r="C255" s="46"/>
      <c r="D255" s="47"/>
      <c r="E255" s="48"/>
      <c r="F255" s="48"/>
      <c r="G255" s="48"/>
      <c r="H255" s="48"/>
      <c r="I255" s="79"/>
      <c r="J255" s="79"/>
      <c r="K255" s="48"/>
      <c r="L255" s="48"/>
      <c r="M255" s="48"/>
      <c r="N255" s="79"/>
      <c r="O255" s="79"/>
      <c r="P255" s="48"/>
      <c r="Q255" s="48"/>
      <c r="S255" s="89"/>
      <c r="T255" s="13"/>
      <c r="U255" s="14"/>
      <c r="V255" s="15"/>
      <c r="W255" s="16"/>
      <c r="X255" s="13"/>
      <c r="Y255" s="15"/>
      <c r="Z255" s="19"/>
      <c r="AA255" s="23"/>
      <c r="AB255" s="24"/>
    </row>
    <row r="256" spans="3:28" ht="18" customHeight="1" x14ac:dyDescent="0.25">
      <c r="C256" s="46"/>
      <c r="D256" s="47"/>
      <c r="E256" s="48"/>
      <c r="F256" s="48"/>
      <c r="G256" s="48"/>
      <c r="H256" s="48"/>
      <c r="I256" s="79"/>
      <c r="J256" s="79"/>
      <c r="K256" s="48"/>
      <c r="L256" s="48"/>
      <c r="M256" s="48"/>
      <c r="N256" s="79"/>
      <c r="O256" s="79"/>
      <c r="P256" s="48"/>
      <c r="Q256" s="48"/>
      <c r="S256" s="89"/>
      <c r="T256" s="13"/>
      <c r="U256" s="14"/>
      <c r="V256" s="15"/>
      <c r="W256" s="16"/>
      <c r="X256" s="13"/>
      <c r="Y256" s="15"/>
      <c r="Z256" s="19"/>
      <c r="AA256" s="23"/>
      <c r="AB256" s="24"/>
    </row>
    <row r="257" spans="3:28" ht="18" customHeight="1" x14ac:dyDescent="0.25">
      <c r="C257" s="46"/>
      <c r="D257" s="47"/>
      <c r="E257" s="48"/>
      <c r="F257" s="48"/>
      <c r="G257" s="48"/>
      <c r="H257" s="48"/>
      <c r="I257" s="79"/>
      <c r="J257" s="79"/>
      <c r="K257" s="48"/>
      <c r="L257" s="48"/>
      <c r="M257" s="48"/>
      <c r="N257" s="79"/>
      <c r="O257" s="79"/>
      <c r="P257" s="48"/>
      <c r="Q257" s="48"/>
      <c r="S257" s="89"/>
      <c r="T257" s="13"/>
      <c r="U257" s="14"/>
      <c r="V257" s="15"/>
      <c r="W257" s="16"/>
      <c r="X257" s="13"/>
      <c r="Y257" s="15"/>
      <c r="Z257" s="19"/>
      <c r="AA257" s="23"/>
      <c r="AB257" s="24"/>
    </row>
    <row r="258" spans="3:28" ht="18" customHeight="1" x14ac:dyDescent="0.25">
      <c r="C258" s="46"/>
      <c r="D258" s="47"/>
      <c r="E258" s="48"/>
      <c r="F258" s="48"/>
      <c r="G258" s="48"/>
      <c r="H258" s="48"/>
      <c r="I258" s="79"/>
      <c r="J258" s="79"/>
      <c r="K258" s="48"/>
      <c r="L258" s="48"/>
      <c r="M258" s="48"/>
      <c r="N258" s="79"/>
      <c r="O258" s="79"/>
      <c r="P258" s="48"/>
      <c r="Q258" s="48"/>
      <c r="S258" s="89"/>
      <c r="T258" s="13"/>
      <c r="U258" s="14"/>
      <c r="V258" s="15"/>
      <c r="W258" s="16"/>
      <c r="X258" s="13"/>
      <c r="Y258" s="15"/>
      <c r="Z258" s="19"/>
      <c r="AA258" s="23"/>
      <c r="AB258" s="24"/>
    </row>
    <row r="259" spans="3:28" ht="18" customHeight="1" x14ac:dyDescent="0.25">
      <c r="C259" s="46"/>
      <c r="D259" s="47"/>
      <c r="E259" s="48"/>
      <c r="F259" s="48"/>
      <c r="G259" s="48"/>
      <c r="H259" s="48"/>
      <c r="I259" s="79"/>
      <c r="J259" s="79"/>
      <c r="K259" s="48"/>
      <c r="L259" s="48"/>
      <c r="M259" s="48"/>
      <c r="N259" s="79"/>
      <c r="O259" s="79"/>
      <c r="P259" s="48"/>
      <c r="Q259" s="48"/>
      <c r="S259" s="89"/>
      <c r="T259" s="13"/>
      <c r="U259" s="14"/>
      <c r="V259" s="15"/>
      <c r="W259" s="16"/>
      <c r="X259" s="13"/>
      <c r="Y259" s="15"/>
      <c r="Z259" s="19"/>
      <c r="AA259" s="23"/>
      <c r="AB259" s="24"/>
    </row>
    <row r="260" spans="3:28" ht="18" customHeight="1" x14ac:dyDescent="0.25">
      <c r="C260" s="46"/>
      <c r="D260" s="47"/>
      <c r="E260" s="48"/>
      <c r="F260" s="48"/>
      <c r="G260" s="48"/>
      <c r="H260" s="48"/>
      <c r="I260" s="79"/>
      <c r="J260" s="79"/>
      <c r="K260" s="48"/>
      <c r="L260" s="48"/>
      <c r="M260" s="48"/>
      <c r="N260" s="79"/>
      <c r="O260" s="79"/>
      <c r="P260" s="48"/>
      <c r="Q260" s="48"/>
      <c r="S260" s="89"/>
      <c r="T260" s="13"/>
      <c r="U260" s="14"/>
      <c r="V260" s="15"/>
      <c r="W260" s="16"/>
      <c r="X260" s="13"/>
      <c r="Y260" s="15"/>
      <c r="Z260" s="19"/>
      <c r="AA260" s="23"/>
      <c r="AB260" s="24"/>
    </row>
    <row r="261" spans="3:28" ht="18" customHeight="1" x14ac:dyDescent="0.25">
      <c r="C261" s="46"/>
      <c r="D261" s="47"/>
      <c r="E261" s="48"/>
      <c r="F261" s="48"/>
      <c r="G261" s="48"/>
      <c r="H261" s="48"/>
      <c r="I261" s="79"/>
      <c r="J261" s="79"/>
      <c r="K261" s="48"/>
      <c r="L261" s="48"/>
      <c r="M261" s="48"/>
      <c r="N261" s="79"/>
      <c r="O261" s="79"/>
      <c r="P261" s="48"/>
      <c r="Q261" s="48"/>
      <c r="S261" s="89"/>
      <c r="T261" s="13"/>
      <c r="U261" s="14"/>
      <c r="V261" s="15"/>
      <c r="W261" s="16"/>
      <c r="X261" s="13"/>
      <c r="Y261" s="15"/>
      <c r="Z261" s="19"/>
      <c r="AA261" s="23"/>
      <c r="AB261" s="24"/>
    </row>
    <row r="262" spans="3:28" ht="18" customHeight="1" x14ac:dyDescent="0.25">
      <c r="C262" s="46"/>
      <c r="D262" s="47"/>
      <c r="E262" s="48"/>
      <c r="F262" s="48"/>
      <c r="G262" s="48"/>
      <c r="H262" s="48"/>
      <c r="I262" s="79"/>
      <c r="J262" s="79"/>
      <c r="K262" s="48"/>
      <c r="L262" s="48"/>
      <c r="M262" s="48"/>
      <c r="N262" s="79"/>
      <c r="O262" s="79"/>
      <c r="P262" s="48"/>
      <c r="Q262" s="48"/>
      <c r="S262" s="89"/>
      <c r="T262" s="13"/>
      <c r="U262" s="14"/>
      <c r="V262" s="15"/>
      <c r="W262" s="16"/>
      <c r="X262" s="13"/>
      <c r="Y262" s="15"/>
      <c r="Z262" s="19"/>
      <c r="AA262" s="23"/>
      <c r="AB262" s="24"/>
    </row>
    <row r="263" spans="3:28" ht="18" customHeight="1" x14ac:dyDescent="0.25">
      <c r="C263" s="46"/>
      <c r="D263" s="47"/>
      <c r="E263" s="48"/>
      <c r="F263" s="48"/>
      <c r="G263" s="48"/>
      <c r="H263" s="48"/>
      <c r="I263" s="79"/>
      <c r="J263" s="79"/>
      <c r="K263" s="48"/>
      <c r="L263" s="48"/>
      <c r="M263" s="48"/>
      <c r="N263" s="79"/>
      <c r="O263" s="79"/>
      <c r="P263" s="48"/>
      <c r="Q263" s="48"/>
      <c r="S263" s="89"/>
      <c r="T263" s="13"/>
      <c r="U263" s="14"/>
      <c r="V263" s="15"/>
      <c r="W263" s="16"/>
      <c r="X263" s="13"/>
      <c r="Y263" s="15"/>
      <c r="Z263" s="19"/>
      <c r="AA263" s="23"/>
      <c r="AB263" s="24"/>
    </row>
    <row r="264" spans="3:28" ht="18" customHeight="1" x14ac:dyDescent="0.25">
      <c r="C264" s="46"/>
      <c r="D264" s="47"/>
      <c r="E264" s="48"/>
      <c r="F264" s="48"/>
      <c r="G264" s="48"/>
      <c r="H264" s="48"/>
      <c r="I264" s="79"/>
      <c r="J264" s="79"/>
      <c r="K264" s="48"/>
      <c r="L264" s="48"/>
      <c r="M264" s="48"/>
      <c r="N264" s="79"/>
      <c r="O264" s="79"/>
      <c r="P264" s="48"/>
      <c r="Q264" s="48"/>
      <c r="S264" s="89"/>
      <c r="T264" s="13"/>
      <c r="U264" s="14"/>
      <c r="V264" s="15"/>
      <c r="W264" s="16"/>
      <c r="X264" s="13"/>
      <c r="Y264" s="15"/>
      <c r="Z264" s="19"/>
      <c r="AA264" s="23"/>
      <c r="AB264" s="24"/>
    </row>
    <row r="265" spans="3:28" ht="18" customHeight="1" x14ac:dyDescent="0.25">
      <c r="C265" s="46"/>
      <c r="D265" s="47"/>
      <c r="E265" s="48"/>
      <c r="F265" s="48"/>
      <c r="G265" s="48"/>
      <c r="H265" s="48"/>
      <c r="I265" s="79"/>
      <c r="J265" s="79"/>
      <c r="K265" s="48"/>
      <c r="L265" s="48"/>
      <c r="M265" s="48"/>
      <c r="N265" s="79"/>
      <c r="O265" s="79"/>
      <c r="P265" s="48"/>
      <c r="Q265" s="48"/>
      <c r="S265" s="89"/>
      <c r="T265" s="13"/>
      <c r="U265" s="14"/>
      <c r="V265" s="15"/>
      <c r="W265" s="16"/>
      <c r="X265" s="13"/>
      <c r="Y265" s="15"/>
      <c r="Z265" s="19"/>
      <c r="AA265" s="23"/>
      <c r="AB265" s="24"/>
    </row>
    <row r="266" spans="3:28" ht="18" customHeight="1" x14ac:dyDescent="0.25">
      <c r="C266" s="46"/>
      <c r="D266" s="47"/>
      <c r="E266" s="48"/>
      <c r="F266" s="48"/>
      <c r="G266" s="48"/>
      <c r="H266" s="48"/>
      <c r="I266" s="79"/>
      <c r="J266" s="79"/>
      <c r="K266" s="48"/>
      <c r="L266" s="48"/>
      <c r="M266" s="48"/>
      <c r="N266" s="79"/>
      <c r="O266" s="79"/>
      <c r="P266" s="48"/>
      <c r="Q266" s="48"/>
      <c r="S266" s="89"/>
      <c r="T266" s="13"/>
      <c r="U266" s="14"/>
      <c r="V266" s="15"/>
      <c r="W266" s="16"/>
      <c r="X266" s="13"/>
      <c r="Y266" s="15"/>
      <c r="Z266" s="19"/>
      <c r="AA266" s="23"/>
      <c r="AB266" s="24"/>
    </row>
    <row r="267" spans="3:28" ht="18" customHeight="1" x14ac:dyDescent="0.25">
      <c r="C267" s="46"/>
      <c r="D267" s="47"/>
      <c r="E267" s="48"/>
      <c r="F267" s="48"/>
      <c r="G267" s="48"/>
      <c r="H267" s="48"/>
      <c r="I267" s="79"/>
      <c r="J267" s="79"/>
      <c r="K267" s="48"/>
      <c r="L267" s="48"/>
      <c r="M267" s="48"/>
      <c r="N267" s="79"/>
      <c r="O267" s="79"/>
      <c r="P267" s="48"/>
      <c r="Q267" s="48"/>
      <c r="S267" s="89"/>
      <c r="T267" s="13"/>
      <c r="U267" s="14"/>
      <c r="V267" s="15"/>
      <c r="W267" s="16"/>
      <c r="X267" s="13"/>
      <c r="Y267" s="15"/>
      <c r="Z267" s="19"/>
      <c r="AA267" s="23"/>
      <c r="AB267" s="24"/>
    </row>
    <row r="268" spans="3:28" ht="18" customHeight="1" x14ac:dyDescent="0.25">
      <c r="C268" s="46"/>
      <c r="D268" s="47"/>
      <c r="E268" s="48"/>
      <c r="F268" s="48"/>
      <c r="G268" s="48"/>
      <c r="H268" s="48"/>
      <c r="I268" s="79"/>
      <c r="J268" s="79"/>
      <c r="K268" s="48"/>
      <c r="L268" s="48"/>
      <c r="M268" s="48"/>
      <c r="N268" s="79"/>
      <c r="O268" s="79"/>
      <c r="P268" s="48"/>
      <c r="Q268" s="48"/>
      <c r="S268" s="89"/>
      <c r="T268" s="13"/>
      <c r="U268" s="14"/>
      <c r="V268" s="15"/>
      <c r="W268" s="16"/>
      <c r="X268" s="13"/>
      <c r="Y268" s="15"/>
      <c r="Z268" s="19"/>
      <c r="AA268" s="23"/>
      <c r="AB268" s="24"/>
    </row>
    <row r="269" spans="3:28" ht="18" customHeight="1" x14ac:dyDescent="0.25">
      <c r="C269" s="46"/>
      <c r="D269" s="47"/>
      <c r="E269" s="48"/>
      <c r="F269" s="48"/>
      <c r="G269" s="48"/>
      <c r="H269" s="48"/>
      <c r="I269" s="79"/>
      <c r="J269" s="79"/>
      <c r="K269" s="48"/>
      <c r="L269" s="48"/>
      <c r="M269" s="48"/>
      <c r="N269" s="79"/>
      <c r="O269" s="79"/>
      <c r="P269" s="48"/>
      <c r="Q269" s="48"/>
      <c r="S269" s="89"/>
      <c r="T269" s="13"/>
      <c r="U269" s="14"/>
      <c r="V269" s="15"/>
      <c r="W269" s="16"/>
      <c r="X269" s="13"/>
      <c r="Y269" s="15"/>
      <c r="Z269" s="19"/>
      <c r="AA269" s="23"/>
      <c r="AB269" s="24"/>
    </row>
    <row r="270" spans="3:28" ht="18" customHeight="1" x14ac:dyDescent="0.25">
      <c r="C270" s="46"/>
      <c r="D270" s="47"/>
      <c r="E270" s="48"/>
      <c r="F270" s="48"/>
      <c r="G270" s="48"/>
      <c r="H270" s="48"/>
      <c r="I270" s="79"/>
      <c r="J270" s="79"/>
      <c r="K270" s="48"/>
      <c r="L270" s="48"/>
      <c r="M270" s="48"/>
      <c r="N270" s="79"/>
      <c r="O270" s="79"/>
      <c r="P270" s="48"/>
      <c r="Q270" s="48"/>
      <c r="S270" s="89"/>
      <c r="T270" s="13"/>
      <c r="U270" s="14"/>
      <c r="V270" s="15"/>
      <c r="W270" s="16"/>
      <c r="X270" s="13"/>
      <c r="Y270" s="15"/>
      <c r="Z270" s="19"/>
      <c r="AA270" s="23"/>
      <c r="AB270" s="24"/>
    </row>
    <row r="271" spans="3:28" ht="18" customHeight="1" x14ac:dyDescent="0.25">
      <c r="C271" s="46"/>
      <c r="D271" s="47"/>
      <c r="E271" s="48"/>
      <c r="F271" s="48"/>
      <c r="G271" s="48"/>
      <c r="H271" s="48"/>
      <c r="I271" s="79"/>
      <c r="J271" s="79"/>
      <c r="K271" s="48"/>
      <c r="L271" s="48"/>
      <c r="M271" s="48"/>
      <c r="N271" s="79"/>
      <c r="O271" s="79"/>
      <c r="P271" s="48"/>
      <c r="Q271" s="48"/>
      <c r="S271" s="89"/>
      <c r="T271" s="13"/>
      <c r="U271" s="14"/>
      <c r="V271" s="15"/>
      <c r="W271" s="16"/>
      <c r="X271" s="13"/>
      <c r="Y271" s="15"/>
      <c r="Z271" s="19"/>
      <c r="AA271" s="23"/>
      <c r="AB271" s="24"/>
    </row>
    <row r="272" spans="3:28" ht="18" customHeight="1" x14ac:dyDescent="0.25">
      <c r="C272" s="46"/>
      <c r="D272" s="47"/>
      <c r="E272" s="48"/>
      <c r="F272" s="48"/>
      <c r="G272" s="48"/>
      <c r="H272" s="48"/>
      <c r="I272" s="79"/>
      <c r="J272" s="79"/>
      <c r="K272" s="48"/>
      <c r="L272" s="48"/>
      <c r="M272" s="48"/>
      <c r="N272" s="79"/>
      <c r="O272" s="79"/>
      <c r="P272" s="48"/>
      <c r="Q272" s="48"/>
      <c r="S272" s="89"/>
      <c r="T272" s="13"/>
      <c r="U272" s="14"/>
      <c r="V272" s="15"/>
      <c r="W272" s="16"/>
      <c r="X272" s="13"/>
      <c r="Y272" s="15"/>
      <c r="Z272" s="19"/>
      <c r="AA272" s="23"/>
      <c r="AB272" s="24"/>
    </row>
    <row r="273" spans="3:28" ht="18" customHeight="1" x14ac:dyDescent="0.25">
      <c r="C273" s="46"/>
      <c r="D273" s="47"/>
      <c r="E273" s="48"/>
      <c r="F273" s="48"/>
      <c r="G273" s="48"/>
      <c r="H273" s="48"/>
      <c r="I273" s="79"/>
      <c r="J273" s="79"/>
      <c r="K273" s="48"/>
      <c r="L273" s="48"/>
      <c r="M273" s="48"/>
      <c r="N273" s="79"/>
      <c r="O273" s="79"/>
      <c r="P273" s="48"/>
      <c r="Q273" s="48"/>
      <c r="S273" s="89"/>
      <c r="T273" s="13"/>
      <c r="U273" s="14"/>
      <c r="V273" s="15"/>
      <c r="W273" s="16"/>
      <c r="X273" s="13"/>
      <c r="Y273" s="15"/>
      <c r="Z273" s="19"/>
      <c r="AA273" s="23"/>
      <c r="AB273" s="24"/>
    </row>
    <row r="274" spans="3:28" ht="18" customHeight="1" x14ac:dyDescent="0.25">
      <c r="C274" s="46"/>
      <c r="D274" s="47"/>
      <c r="E274" s="48"/>
      <c r="F274" s="48"/>
      <c r="G274" s="48"/>
      <c r="H274" s="48"/>
      <c r="I274" s="79"/>
      <c r="J274" s="79"/>
      <c r="K274" s="48"/>
      <c r="L274" s="48"/>
      <c r="M274" s="48"/>
      <c r="N274" s="79"/>
      <c r="O274" s="79"/>
      <c r="P274" s="48"/>
      <c r="Q274" s="48"/>
      <c r="S274" s="89"/>
      <c r="T274" s="13"/>
      <c r="U274" s="14"/>
      <c r="V274" s="15"/>
      <c r="W274" s="16"/>
      <c r="X274" s="13"/>
      <c r="Y274" s="15"/>
      <c r="Z274" s="19"/>
      <c r="AA274" s="23"/>
      <c r="AB274" s="24"/>
    </row>
    <row r="275" spans="3:28" ht="18" customHeight="1" x14ac:dyDescent="0.25">
      <c r="C275" s="46"/>
      <c r="D275" s="47"/>
      <c r="E275" s="48"/>
      <c r="F275" s="48"/>
      <c r="G275" s="48"/>
      <c r="H275" s="48"/>
      <c r="I275" s="79"/>
      <c r="J275" s="79"/>
      <c r="K275" s="48"/>
      <c r="L275" s="48"/>
      <c r="M275" s="48"/>
      <c r="N275" s="79"/>
      <c r="O275" s="79"/>
      <c r="P275" s="48"/>
      <c r="Q275" s="48"/>
      <c r="S275" s="89"/>
      <c r="T275" s="13"/>
      <c r="U275" s="14"/>
      <c r="V275" s="15"/>
      <c r="W275" s="16"/>
      <c r="X275" s="13"/>
      <c r="Y275" s="15"/>
      <c r="Z275" s="19"/>
      <c r="AA275" s="23"/>
      <c r="AB275" s="24"/>
    </row>
    <row r="276" spans="3:28" ht="18" customHeight="1" x14ac:dyDescent="0.25">
      <c r="C276" s="46"/>
      <c r="D276" s="47"/>
      <c r="E276" s="48"/>
      <c r="F276" s="48"/>
      <c r="G276" s="48"/>
      <c r="H276" s="48"/>
      <c r="I276" s="79"/>
      <c r="J276" s="79"/>
      <c r="K276" s="48"/>
      <c r="L276" s="48"/>
      <c r="M276" s="48"/>
      <c r="N276" s="79"/>
      <c r="O276" s="79"/>
      <c r="P276" s="48"/>
      <c r="Q276" s="48"/>
      <c r="S276" s="89"/>
      <c r="T276" s="13"/>
      <c r="U276" s="14"/>
      <c r="V276" s="15"/>
      <c r="W276" s="16"/>
      <c r="X276" s="13"/>
      <c r="Y276" s="15"/>
      <c r="Z276" s="19"/>
      <c r="AA276" s="23"/>
      <c r="AB276" s="24"/>
    </row>
    <row r="277" spans="3:28" ht="18" customHeight="1" x14ac:dyDescent="0.25">
      <c r="C277" s="46"/>
      <c r="D277" s="47"/>
      <c r="E277" s="48"/>
      <c r="F277" s="48"/>
      <c r="G277" s="48"/>
      <c r="H277" s="48"/>
      <c r="I277" s="79"/>
      <c r="J277" s="79"/>
      <c r="K277" s="48"/>
      <c r="L277" s="48"/>
      <c r="M277" s="48"/>
      <c r="N277" s="79"/>
      <c r="O277" s="79"/>
      <c r="P277" s="48"/>
      <c r="Q277" s="48"/>
      <c r="S277" s="89"/>
      <c r="T277" s="13"/>
      <c r="U277" s="14"/>
      <c r="V277" s="15"/>
      <c r="W277" s="16"/>
      <c r="X277" s="13"/>
      <c r="Y277" s="15"/>
      <c r="Z277" s="19"/>
      <c r="AA277" s="23"/>
      <c r="AB277" s="24"/>
    </row>
    <row r="278" spans="3:28" ht="18" customHeight="1" x14ac:dyDescent="0.25">
      <c r="C278" s="46"/>
      <c r="D278" s="47"/>
      <c r="E278" s="48"/>
      <c r="F278" s="48"/>
      <c r="G278" s="48"/>
      <c r="H278" s="48"/>
      <c r="I278" s="79"/>
      <c r="J278" s="79"/>
      <c r="K278" s="48"/>
      <c r="L278" s="48"/>
      <c r="M278" s="48"/>
      <c r="N278" s="79"/>
      <c r="O278" s="79"/>
      <c r="P278" s="48"/>
      <c r="Q278" s="48"/>
      <c r="S278" s="89"/>
      <c r="T278" s="13"/>
      <c r="U278" s="14"/>
      <c r="V278" s="15"/>
      <c r="W278" s="16"/>
      <c r="X278" s="13"/>
      <c r="Y278" s="15"/>
      <c r="Z278" s="19"/>
      <c r="AA278" s="23"/>
      <c r="AB278" s="24"/>
    </row>
    <row r="279" spans="3:28" ht="18" customHeight="1" x14ac:dyDescent="0.25">
      <c r="C279" s="46"/>
      <c r="D279" s="47"/>
      <c r="E279" s="48"/>
      <c r="F279" s="48"/>
      <c r="G279" s="48"/>
      <c r="H279" s="48"/>
      <c r="I279" s="79"/>
      <c r="J279" s="79"/>
      <c r="K279" s="48"/>
      <c r="L279" s="48"/>
      <c r="M279" s="48"/>
      <c r="N279" s="79"/>
      <c r="O279" s="79"/>
      <c r="P279" s="48"/>
      <c r="Q279" s="48"/>
      <c r="S279" s="89"/>
      <c r="T279" s="13"/>
      <c r="U279" s="14"/>
      <c r="V279" s="15"/>
      <c r="W279" s="16"/>
      <c r="X279" s="13"/>
      <c r="Y279" s="15"/>
      <c r="Z279" s="19"/>
      <c r="AA279" s="23"/>
      <c r="AB279" s="24"/>
    </row>
    <row r="280" spans="3:28" ht="18" customHeight="1" x14ac:dyDescent="0.25">
      <c r="C280" s="46"/>
      <c r="D280" s="47"/>
      <c r="E280" s="48"/>
      <c r="F280" s="48"/>
      <c r="G280" s="48"/>
      <c r="H280" s="48"/>
      <c r="I280" s="79"/>
      <c r="J280" s="79"/>
      <c r="K280" s="48"/>
      <c r="L280" s="48"/>
      <c r="M280" s="48"/>
      <c r="N280" s="79"/>
      <c r="O280" s="79"/>
      <c r="P280" s="48"/>
      <c r="Q280" s="48"/>
      <c r="S280" s="89"/>
      <c r="T280" s="13"/>
      <c r="U280" s="14"/>
      <c r="V280" s="15"/>
      <c r="W280" s="16"/>
      <c r="X280" s="13"/>
      <c r="Y280" s="15"/>
      <c r="Z280" s="19"/>
      <c r="AA280" s="23"/>
      <c r="AB280" s="24"/>
    </row>
    <row r="281" spans="3:28" ht="18" customHeight="1" x14ac:dyDescent="0.25">
      <c r="C281" s="46"/>
      <c r="D281" s="47"/>
      <c r="E281" s="48"/>
      <c r="F281" s="48"/>
      <c r="G281" s="48"/>
      <c r="H281" s="48"/>
      <c r="I281" s="79"/>
      <c r="J281" s="79"/>
      <c r="K281" s="48"/>
      <c r="L281" s="48"/>
      <c r="M281" s="48"/>
      <c r="N281" s="79"/>
      <c r="O281" s="79"/>
      <c r="P281" s="48"/>
      <c r="Q281" s="48"/>
      <c r="S281" s="89"/>
      <c r="T281" s="13"/>
      <c r="U281" s="14"/>
      <c r="V281" s="15"/>
      <c r="W281" s="16"/>
      <c r="X281" s="13"/>
      <c r="Y281" s="15"/>
      <c r="Z281" s="19"/>
      <c r="AA281" s="23"/>
      <c r="AB281" s="24"/>
    </row>
    <row r="282" spans="3:28" ht="18" customHeight="1" x14ac:dyDescent="0.25">
      <c r="C282" s="46"/>
      <c r="D282" s="47"/>
      <c r="E282" s="48"/>
      <c r="F282" s="48"/>
      <c r="G282" s="48"/>
      <c r="H282" s="48"/>
      <c r="I282" s="79"/>
      <c r="J282" s="79"/>
      <c r="K282" s="48"/>
      <c r="L282" s="48"/>
      <c r="M282" s="48"/>
      <c r="N282" s="79"/>
      <c r="O282" s="79"/>
      <c r="P282" s="48"/>
      <c r="Q282" s="48"/>
      <c r="S282" s="89"/>
      <c r="T282" s="13"/>
      <c r="U282" s="14"/>
      <c r="V282" s="15"/>
      <c r="W282" s="16"/>
      <c r="X282" s="13"/>
      <c r="Y282" s="15"/>
      <c r="Z282" s="19"/>
      <c r="AA282" s="23"/>
      <c r="AB282" s="24"/>
    </row>
    <row r="283" spans="3:28" ht="18" customHeight="1" x14ac:dyDescent="0.25">
      <c r="C283" s="46"/>
      <c r="D283" s="47"/>
      <c r="E283" s="48"/>
      <c r="F283" s="48"/>
      <c r="G283" s="48"/>
      <c r="H283" s="48"/>
      <c r="I283" s="79"/>
      <c r="J283" s="79"/>
      <c r="K283" s="48"/>
      <c r="L283" s="48"/>
      <c r="M283" s="48"/>
      <c r="N283" s="79"/>
      <c r="O283" s="79"/>
      <c r="P283" s="48"/>
      <c r="Q283" s="48"/>
      <c r="S283" s="89"/>
      <c r="T283" s="13"/>
      <c r="U283" s="14"/>
      <c r="V283" s="15"/>
      <c r="W283" s="16"/>
      <c r="X283" s="13"/>
      <c r="Y283" s="15"/>
      <c r="Z283" s="19"/>
      <c r="AA283" s="23"/>
      <c r="AB283" s="24"/>
    </row>
    <row r="284" spans="3:28" ht="18" customHeight="1" x14ac:dyDescent="0.25">
      <c r="C284" s="46"/>
      <c r="D284" s="47"/>
      <c r="E284" s="48"/>
      <c r="F284" s="48"/>
      <c r="G284" s="48"/>
      <c r="H284" s="48"/>
      <c r="I284" s="79"/>
      <c r="J284" s="79"/>
      <c r="K284" s="48"/>
      <c r="L284" s="48"/>
      <c r="M284" s="48"/>
      <c r="N284" s="79"/>
      <c r="O284" s="79"/>
      <c r="P284" s="48"/>
      <c r="Q284" s="48"/>
      <c r="S284" s="89"/>
      <c r="T284" s="13"/>
      <c r="U284" s="14"/>
      <c r="V284" s="15"/>
      <c r="W284" s="16"/>
      <c r="X284" s="13"/>
      <c r="Y284" s="15"/>
      <c r="Z284" s="19"/>
      <c r="AA284" s="23"/>
      <c r="AB284" s="24"/>
    </row>
    <row r="285" spans="3:28" ht="18" customHeight="1" x14ac:dyDescent="0.25">
      <c r="C285" s="46"/>
      <c r="D285" s="47"/>
      <c r="E285" s="48"/>
      <c r="F285" s="48"/>
      <c r="G285" s="48"/>
      <c r="H285" s="48"/>
      <c r="I285" s="79"/>
      <c r="J285" s="79"/>
      <c r="K285" s="48"/>
      <c r="L285" s="48"/>
      <c r="M285" s="48"/>
      <c r="N285" s="79"/>
      <c r="O285" s="79"/>
      <c r="P285" s="48"/>
      <c r="Q285" s="48"/>
      <c r="S285" s="89"/>
      <c r="T285" s="13"/>
      <c r="U285" s="14"/>
      <c r="V285" s="15"/>
      <c r="W285" s="16"/>
      <c r="X285" s="13"/>
      <c r="Y285" s="15"/>
      <c r="Z285" s="19"/>
      <c r="AA285" s="23"/>
      <c r="AB285" s="24"/>
    </row>
    <row r="286" spans="3:28" ht="18" customHeight="1" x14ac:dyDescent="0.25">
      <c r="C286" s="46"/>
      <c r="D286" s="47"/>
      <c r="E286" s="48"/>
      <c r="F286" s="48"/>
      <c r="G286" s="48"/>
      <c r="H286" s="48"/>
      <c r="I286" s="79"/>
      <c r="J286" s="79"/>
      <c r="K286" s="48"/>
      <c r="L286" s="48"/>
      <c r="M286" s="48"/>
      <c r="N286" s="79"/>
      <c r="O286" s="79"/>
      <c r="P286" s="48"/>
      <c r="Q286" s="48"/>
      <c r="S286" s="89"/>
      <c r="T286" s="13"/>
      <c r="U286" s="14"/>
      <c r="V286" s="15"/>
      <c r="W286" s="16"/>
      <c r="X286" s="13"/>
      <c r="Y286" s="15"/>
      <c r="Z286" s="19"/>
      <c r="AA286" s="23"/>
      <c r="AB286" s="24"/>
    </row>
    <row r="287" spans="3:28" ht="18" customHeight="1" x14ac:dyDescent="0.25">
      <c r="C287" s="46"/>
      <c r="D287" s="47"/>
      <c r="E287" s="48"/>
      <c r="F287" s="48"/>
      <c r="G287" s="48"/>
      <c r="H287" s="48"/>
      <c r="I287" s="79"/>
      <c r="J287" s="79"/>
      <c r="K287" s="48"/>
      <c r="L287" s="48"/>
      <c r="M287" s="48"/>
      <c r="N287" s="79"/>
      <c r="O287" s="79"/>
      <c r="P287" s="48"/>
      <c r="Q287" s="48"/>
      <c r="S287" s="89"/>
      <c r="T287" s="13"/>
      <c r="U287" s="14"/>
      <c r="V287" s="15"/>
      <c r="W287" s="16"/>
      <c r="X287" s="13"/>
      <c r="Y287" s="15"/>
      <c r="Z287" s="19"/>
      <c r="AA287" s="23"/>
      <c r="AB287" s="24"/>
    </row>
    <row r="288" spans="3:28" ht="18" customHeight="1" x14ac:dyDescent="0.25">
      <c r="C288" s="46"/>
      <c r="D288" s="47"/>
      <c r="E288" s="48"/>
      <c r="F288" s="48"/>
      <c r="G288" s="48"/>
      <c r="H288" s="48"/>
      <c r="I288" s="79"/>
      <c r="J288" s="79"/>
      <c r="K288" s="48"/>
      <c r="L288" s="48"/>
      <c r="M288" s="48"/>
      <c r="N288" s="79"/>
      <c r="O288" s="79"/>
      <c r="P288" s="48"/>
      <c r="Q288" s="48"/>
      <c r="S288" s="89"/>
      <c r="T288" s="13"/>
      <c r="U288" s="14"/>
      <c r="V288" s="15"/>
      <c r="W288" s="16"/>
      <c r="X288" s="13"/>
      <c r="Y288" s="15"/>
      <c r="Z288" s="19"/>
      <c r="AA288" s="23"/>
      <c r="AB288" s="24"/>
    </row>
    <row r="289" spans="3:28" ht="18" customHeight="1" x14ac:dyDescent="0.25">
      <c r="C289" s="46"/>
      <c r="D289" s="47"/>
      <c r="E289" s="48"/>
      <c r="F289" s="48"/>
      <c r="G289" s="48"/>
      <c r="H289" s="48"/>
      <c r="I289" s="79"/>
      <c r="J289" s="79"/>
      <c r="K289" s="48"/>
      <c r="L289" s="48"/>
      <c r="M289" s="48"/>
      <c r="N289" s="79"/>
      <c r="O289" s="79"/>
      <c r="P289" s="48"/>
      <c r="Q289" s="48"/>
      <c r="S289" s="89"/>
      <c r="T289" s="13"/>
      <c r="U289" s="14"/>
      <c r="V289" s="15"/>
      <c r="W289" s="16"/>
      <c r="X289" s="13"/>
      <c r="Y289" s="15"/>
      <c r="Z289" s="19"/>
      <c r="AA289" s="23"/>
      <c r="AB289" s="24"/>
    </row>
    <row r="290" spans="3:28" ht="18" customHeight="1" x14ac:dyDescent="0.25">
      <c r="C290" s="46"/>
      <c r="D290" s="47"/>
      <c r="E290" s="48"/>
      <c r="F290" s="48"/>
      <c r="G290" s="48"/>
      <c r="H290" s="48"/>
      <c r="I290" s="79"/>
      <c r="J290" s="79"/>
      <c r="K290" s="48"/>
      <c r="L290" s="48"/>
      <c r="M290" s="48"/>
      <c r="N290" s="79"/>
      <c r="O290" s="79"/>
      <c r="P290" s="48"/>
      <c r="Q290" s="48"/>
      <c r="S290" s="89"/>
      <c r="T290" s="13"/>
      <c r="U290" s="14"/>
      <c r="V290" s="15"/>
      <c r="W290" s="16"/>
      <c r="X290" s="13"/>
      <c r="Y290" s="15"/>
      <c r="Z290" s="19"/>
      <c r="AA290" s="23"/>
      <c r="AB290" s="24"/>
    </row>
    <row r="291" spans="3:28" ht="18" customHeight="1" x14ac:dyDescent="0.25">
      <c r="C291" s="46"/>
      <c r="D291" s="47"/>
      <c r="E291" s="48"/>
      <c r="F291" s="48"/>
      <c r="G291" s="48"/>
      <c r="H291" s="48"/>
      <c r="I291" s="79"/>
      <c r="J291" s="79"/>
      <c r="K291" s="48"/>
      <c r="L291" s="48"/>
      <c r="M291" s="48"/>
      <c r="N291" s="79"/>
      <c r="O291" s="79"/>
      <c r="P291" s="48"/>
      <c r="Q291" s="48"/>
    </row>
    <row r="292" spans="3:28" ht="18" customHeight="1" x14ac:dyDescent="0.25">
      <c r="C292" s="46"/>
      <c r="D292" s="47"/>
      <c r="E292" s="48"/>
      <c r="F292" s="48"/>
      <c r="G292" s="48"/>
      <c r="H292" s="48"/>
      <c r="I292" s="79"/>
      <c r="J292" s="79"/>
      <c r="K292" s="48"/>
      <c r="L292" s="48"/>
      <c r="M292" s="48"/>
      <c r="N292" s="79"/>
      <c r="O292" s="79"/>
      <c r="P292" s="48"/>
      <c r="Q292" s="48"/>
    </row>
    <row r="293" spans="3:28" ht="18" customHeight="1" x14ac:dyDescent="0.25">
      <c r="C293" s="46"/>
      <c r="D293" s="47"/>
      <c r="E293" s="48"/>
      <c r="F293" s="48"/>
      <c r="G293" s="48"/>
      <c r="H293" s="48"/>
      <c r="I293" s="79"/>
      <c r="J293" s="79"/>
      <c r="K293" s="48"/>
      <c r="L293" s="48"/>
      <c r="M293" s="48"/>
      <c r="N293" s="79"/>
      <c r="O293" s="79"/>
      <c r="P293" s="48"/>
      <c r="Q293" s="48"/>
    </row>
    <row r="294" spans="3:28" ht="18" customHeight="1" x14ac:dyDescent="0.25">
      <c r="C294" s="46"/>
      <c r="D294" s="47"/>
      <c r="E294" s="48"/>
      <c r="F294" s="48"/>
      <c r="G294" s="48"/>
      <c r="H294" s="48"/>
      <c r="I294" s="79"/>
      <c r="J294" s="79"/>
      <c r="K294" s="48"/>
      <c r="L294" s="48"/>
      <c r="M294" s="48"/>
      <c r="N294" s="79"/>
      <c r="O294" s="79"/>
      <c r="P294" s="48"/>
      <c r="Q294" s="48"/>
    </row>
    <row r="295" spans="3:28" ht="18" customHeight="1" x14ac:dyDescent="0.25">
      <c r="C295" s="46"/>
      <c r="D295" s="47"/>
      <c r="E295" s="48"/>
      <c r="F295" s="48"/>
      <c r="G295" s="48"/>
      <c r="H295" s="48"/>
      <c r="I295" s="79"/>
      <c r="J295" s="79"/>
      <c r="K295" s="48"/>
      <c r="L295" s="48"/>
      <c r="M295" s="48"/>
      <c r="N295" s="79"/>
      <c r="O295" s="79"/>
      <c r="P295" s="48"/>
      <c r="Q295" s="48"/>
    </row>
    <row r="296" spans="3:28" ht="18" customHeight="1" x14ac:dyDescent="0.25">
      <c r="C296" s="46"/>
      <c r="D296" s="47"/>
      <c r="E296" s="48"/>
      <c r="F296" s="48"/>
      <c r="G296" s="48"/>
      <c r="H296" s="48"/>
      <c r="I296" s="79"/>
      <c r="J296" s="79"/>
      <c r="K296" s="48"/>
      <c r="L296" s="48"/>
      <c r="M296" s="48"/>
      <c r="N296" s="79"/>
      <c r="O296" s="79"/>
      <c r="P296" s="48"/>
      <c r="Q296" s="48"/>
    </row>
    <row r="297" spans="3:28" ht="18" customHeight="1" x14ac:dyDescent="0.25">
      <c r="C297" s="46"/>
      <c r="D297" s="47"/>
      <c r="E297" s="48"/>
      <c r="F297" s="48"/>
      <c r="G297" s="48"/>
      <c r="H297" s="48"/>
      <c r="I297" s="79"/>
      <c r="J297" s="79"/>
      <c r="K297" s="48"/>
      <c r="L297" s="48"/>
      <c r="M297" s="48"/>
      <c r="N297" s="79"/>
      <c r="O297" s="79"/>
      <c r="P297" s="48"/>
      <c r="Q297" s="48"/>
    </row>
    <row r="298" spans="3:28" ht="18" customHeight="1" x14ac:dyDescent="0.25">
      <c r="C298" s="46"/>
      <c r="D298" s="47"/>
      <c r="E298" s="48"/>
      <c r="F298" s="48"/>
      <c r="G298" s="48"/>
      <c r="H298" s="48"/>
      <c r="I298" s="79"/>
      <c r="J298" s="79"/>
      <c r="K298" s="48"/>
      <c r="L298" s="48"/>
      <c r="M298" s="48"/>
      <c r="N298" s="79"/>
      <c r="O298" s="79"/>
      <c r="P298" s="48"/>
      <c r="Q298" s="48"/>
    </row>
    <row r="299" spans="3:28" ht="18" customHeight="1" x14ac:dyDescent="0.25">
      <c r="C299" s="46"/>
      <c r="D299" s="81"/>
      <c r="E299" s="64"/>
      <c r="F299" s="64"/>
      <c r="G299" s="64"/>
      <c r="H299" s="64"/>
      <c r="I299" s="108"/>
      <c r="J299" s="68"/>
      <c r="K299" s="82"/>
      <c r="L299" s="82"/>
      <c r="M299" s="82"/>
      <c r="N299" s="68"/>
      <c r="O299" s="68"/>
      <c r="P299" s="82"/>
      <c r="Q299" s="82"/>
    </row>
    <row r="300" spans="3:28" ht="18" customHeight="1" x14ac:dyDescent="0.25"/>
    <row r="301" spans="3:28" ht="27" customHeight="1" x14ac:dyDescent="0.25"/>
    <row r="302" spans="3:28" ht="18" customHeight="1" x14ac:dyDescent="0.25">
      <c r="C302" s="46"/>
      <c r="D302" s="47"/>
      <c r="E302" s="48"/>
      <c r="F302" s="48"/>
      <c r="G302" s="48"/>
      <c r="H302" s="48"/>
      <c r="I302" s="79"/>
      <c r="J302" s="79"/>
      <c r="K302" s="48"/>
      <c r="L302" s="48"/>
      <c r="M302" s="48"/>
      <c r="N302" s="79"/>
      <c r="O302" s="79"/>
      <c r="P302" s="48"/>
      <c r="Q302" s="48"/>
    </row>
    <row r="303" spans="3:28" ht="18" customHeight="1" x14ac:dyDescent="0.25">
      <c r="C303" s="46"/>
      <c r="D303" s="47"/>
      <c r="E303" s="48"/>
      <c r="F303" s="48"/>
      <c r="G303" s="48"/>
      <c r="H303" s="48"/>
      <c r="I303" s="79"/>
      <c r="J303" s="79"/>
      <c r="K303" s="48"/>
      <c r="L303" s="48"/>
      <c r="M303" s="48"/>
      <c r="N303" s="79"/>
      <c r="O303" s="79"/>
      <c r="P303" s="48"/>
      <c r="Q303" s="48"/>
    </row>
    <row r="304" spans="3:28" ht="18" customHeight="1" x14ac:dyDescent="0.25">
      <c r="C304" s="46"/>
      <c r="D304" s="47"/>
      <c r="E304" s="48"/>
      <c r="F304" s="48"/>
      <c r="G304" s="48"/>
      <c r="H304" s="48"/>
      <c r="I304" s="79"/>
      <c r="J304" s="79"/>
      <c r="K304" s="48"/>
      <c r="L304" s="48"/>
      <c r="M304" s="48"/>
      <c r="N304" s="79"/>
      <c r="O304" s="79"/>
      <c r="P304" s="48"/>
      <c r="Q304" s="48"/>
    </row>
    <row r="305" spans="3:28" ht="18" customHeight="1" x14ac:dyDescent="0.25">
      <c r="C305" s="46"/>
      <c r="D305" s="47"/>
      <c r="E305" s="48"/>
      <c r="F305" s="48"/>
      <c r="G305" s="48"/>
      <c r="H305" s="48"/>
      <c r="I305" s="79"/>
      <c r="J305" s="79"/>
      <c r="K305" s="48"/>
      <c r="L305" s="48"/>
      <c r="M305" s="48"/>
      <c r="N305" s="79"/>
      <c r="O305" s="79"/>
      <c r="P305" s="48"/>
      <c r="Q305" s="48"/>
    </row>
    <row r="306" spans="3:28" ht="18" customHeight="1" x14ac:dyDescent="0.25">
      <c r="C306" s="46"/>
      <c r="D306" s="47"/>
      <c r="E306" s="48"/>
      <c r="F306" s="48"/>
      <c r="G306" s="48"/>
      <c r="H306" s="48"/>
      <c r="I306" s="79"/>
      <c r="J306" s="79"/>
      <c r="K306" s="48"/>
      <c r="L306" s="48"/>
      <c r="M306" s="48"/>
      <c r="N306" s="79"/>
      <c r="O306" s="79"/>
      <c r="P306" s="48"/>
      <c r="Q306" s="48"/>
    </row>
    <row r="307" spans="3:28" ht="18" customHeight="1" x14ac:dyDescent="0.25">
      <c r="C307" s="46"/>
      <c r="D307" s="47"/>
      <c r="E307" s="48"/>
      <c r="F307" s="48"/>
      <c r="G307" s="48"/>
      <c r="H307" s="48"/>
      <c r="I307" s="79"/>
      <c r="J307" s="79"/>
      <c r="K307" s="48"/>
      <c r="L307" s="48"/>
      <c r="M307" s="48"/>
      <c r="N307" s="79"/>
      <c r="O307" s="79"/>
      <c r="P307" s="48"/>
      <c r="Q307" s="48"/>
      <c r="S307" s="89"/>
      <c r="T307" s="13"/>
      <c r="U307" s="14"/>
      <c r="V307" s="15"/>
      <c r="W307" s="16"/>
      <c r="X307" s="13"/>
      <c r="Y307" s="15"/>
      <c r="Z307" s="19"/>
      <c r="AA307" s="23"/>
      <c r="AB307" s="24"/>
    </row>
    <row r="308" spans="3:28" ht="18" customHeight="1" x14ac:dyDescent="0.25">
      <c r="C308" s="46"/>
      <c r="D308" s="47"/>
      <c r="E308" s="48"/>
      <c r="F308" s="48"/>
      <c r="G308" s="48"/>
      <c r="H308" s="48"/>
      <c r="I308" s="79"/>
      <c r="J308" s="79"/>
      <c r="K308" s="48"/>
      <c r="L308" s="48"/>
      <c r="M308" s="48"/>
      <c r="N308" s="79"/>
      <c r="O308" s="79"/>
      <c r="P308" s="48"/>
      <c r="Q308" s="48"/>
    </row>
    <row r="309" spans="3:28" ht="18" customHeight="1" x14ac:dyDescent="0.25">
      <c r="C309" s="46"/>
      <c r="D309" s="47"/>
      <c r="E309" s="48"/>
      <c r="F309" s="48"/>
      <c r="G309" s="48"/>
      <c r="H309" s="92"/>
      <c r="I309" s="79"/>
      <c r="J309" s="79"/>
      <c r="K309" s="48"/>
      <c r="L309" s="48"/>
      <c r="M309" s="48"/>
      <c r="N309" s="79"/>
      <c r="O309" s="79"/>
      <c r="P309" s="48"/>
      <c r="Q309" s="48"/>
    </row>
    <row r="310" spans="3:28" ht="18" customHeight="1" x14ac:dyDescent="0.25">
      <c r="C310" s="46"/>
      <c r="D310" s="47"/>
      <c r="E310" s="48"/>
      <c r="F310" s="48"/>
      <c r="G310" s="48"/>
      <c r="H310" s="48"/>
      <c r="I310" s="79"/>
      <c r="J310" s="79"/>
      <c r="K310" s="48"/>
      <c r="L310" s="48"/>
      <c r="M310" s="48"/>
      <c r="N310" s="79"/>
      <c r="O310" s="79"/>
      <c r="P310" s="48"/>
      <c r="Q310" s="48"/>
    </row>
    <row r="311" spans="3:28" ht="18" customHeight="1" x14ac:dyDescent="0.25">
      <c r="C311" s="46"/>
      <c r="D311" s="47"/>
      <c r="E311" s="48"/>
      <c r="F311" s="48"/>
      <c r="G311" s="48"/>
      <c r="H311" s="48"/>
      <c r="I311" s="79"/>
      <c r="J311" s="79"/>
      <c r="K311" s="48"/>
      <c r="L311" s="48"/>
      <c r="M311" s="48"/>
      <c r="N311" s="79"/>
      <c r="O311" s="79"/>
      <c r="P311" s="48"/>
      <c r="Q311" s="48"/>
    </row>
    <row r="312" spans="3:28" ht="18" customHeight="1" x14ac:dyDescent="0.25">
      <c r="C312" s="46"/>
      <c r="D312" s="47"/>
      <c r="E312" s="48"/>
      <c r="F312" s="48"/>
      <c r="G312" s="48"/>
      <c r="H312" s="48"/>
      <c r="I312" s="79"/>
      <c r="J312" s="79"/>
      <c r="K312" s="48"/>
      <c r="L312" s="48"/>
      <c r="M312" s="48"/>
      <c r="N312" s="79"/>
      <c r="O312" s="79"/>
      <c r="P312" s="48"/>
      <c r="Q312" s="48"/>
    </row>
    <row r="313" spans="3:28" ht="18" customHeight="1" x14ac:dyDescent="0.25">
      <c r="C313" s="46"/>
      <c r="D313" s="47"/>
      <c r="E313" s="48"/>
      <c r="F313" s="48"/>
      <c r="G313" s="48"/>
      <c r="H313" s="48"/>
      <c r="I313" s="79"/>
      <c r="J313" s="79"/>
      <c r="K313" s="48"/>
      <c r="L313" s="48"/>
      <c r="M313" s="48"/>
      <c r="N313" s="79"/>
      <c r="O313" s="79"/>
      <c r="P313" s="48"/>
      <c r="Q313" s="48"/>
    </row>
    <row r="314" spans="3:28" ht="18" customHeight="1" x14ac:dyDescent="0.25">
      <c r="C314" s="46"/>
      <c r="D314" s="47"/>
      <c r="E314" s="48"/>
      <c r="F314" s="48"/>
      <c r="G314" s="48"/>
      <c r="H314" s="48"/>
      <c r="I314" s="79"/>
      <c r="J314" s="79"/>
      <c r="K314" s="48"/>
      <c r="L314" s="48"/>
      <c r="M314" s="48"/>
      <c r="N314" s="79"/>
      <c r="O314" s="79"/>
      <c r="P314" s="48"/>
      <c r="Q314" s="48"/>
    </row>
    <row r="315" spans="3:28" ht="18" customHeight="1" x14ac:dyDescent="0.25">
      <c r="C315" s="46"/>
      <c r="D315" s="47"/>
      <c r="E315" s="48"/>
      <c r="F315" s="48"/>
      <c r="G315" s="48"/>
      <c r="H315" s="48"/>
      <c r="I315" s="79"/>
      <c r="J315" s="79"/>
      <c r="K315" s="48"/>
      <c r="L315" s="48"/>
      <c r="M315" s="48"/>
      <c r="N315" s="79"/>
      <c r="O315" s="79"/>
      <c r="P315" s="48"/>
      <c r="Q315" s="48"/>
    </row>
    <row r="316" spans="3:28" ht="18" customHeight="1" x14ac:dyDescent="0.25">
      <c r="C316" s="46"/>
      <c r="D316" s="47"/>
      <c r="E316" s="48"/>
      <c r="F316" s="48"/>
      <c r="G316" s="48"/>
      <c r="H316" s="48"/>
      <c r="I316" s="79"/>
      <c r="J316" s="79"/>
      <c r="K316" s="48"/>
      <c r="L316" s="48"/>
      <c r="M316" s="48"/>
      <c r="N316" s="79"/>
      <c r="O316" s="79"/>
      <c r="P316" s="48"/>
      <c r="Q316" s="48"/>
    </row>
    <row r="317" spans="3:28" ht="18" customHeight="1" x14ac:dyDescent="0.25">
      <c r="C317" s="46"/>
      <c r="D317" s="47"/>
      <c r="E317" s="48"/>
      <c r="F317" s="48"/>
      <c r="G317" s="48"/>
      <c r="H317" s="48"/>
      <c r="I317" s="79"/>
      <c r="J317" s="79"/>
      <c r="K317" s="48"/>
      <c r="L317" s="48"/>
      <c r="M317" s="48"/>
      <c r="N317" s="79"/>
      <c r="O317" s="79"/>
      <c r="P317" s="48"/>
      <c r="Q317" s="48"/>
    </row>
    <row r="318" spans="3:28" ht="18" customHeight="1" x14ac:dyDescent="0.25">
      <c r="C318" s="46"/>
      <c r="D318" s="47"/>
      <c r="E318" s="48"/>
      <c r="F318" s="48"/>
      <c r="G318" s="48"/>
      <c r="H318" s="48"/>
      <c r="I318" s="79"/>
      <c r="J318" s="79"/>
      <c r="K318" s="48"/>
      <c r="L318" s="48"/>
      <c r="M318" s="48"/>
      <c r="N318" s="79"/>
      <c r="O318" s="79"/>
      <c r="P318" s="48"/>
      <c r="Q318" s="48"/>
    </row>
    <row r="319" spans="3:28" ht="18" customHeight="1" x14ac:dyDescent="0.25">
      <c r="C319" s="46"/>
      <c r="D319" s="65"/>
      <c r="E319" s="48"/>
      <c r="F319" s="48"/>
      <c r="G319" s="48"/>
      <c r="H319" s="48"/>
      <c r="I319" s="93"/>
      <c r="J319" s="46"/>
      <c r="K319" s="53"/>
      <c r="L319" s="53"/>
      <c r="M319" s="48"/>
      <c r="N319" s="46"/>
      <c r="O319" s="46"/>
      <c r="P319" s="53"/>
      <c r="Q319" s="53"/>
    </row>
    <row r="320" spans="3:28" s="51" customFormat="1" ht="18" customHeight="1" x14ac:dyDescent="0.25">
      <c r="C320" s="46"/>
      <c r="D320" s="65"/>
      <c r="E320" s="48"/>
      <c r="F320" s="48"/>
      <c r="G320" s="48"/>
      <c r="H320" s="48"/>
      <c r="I320" s="46"/>
      <c r="J320" s="46"/>
      <c r="K320" s="53"/>
      <c r="L320" s="53"/>
      <c r="M320" s="48"/>
      <c r="N320" s="46"/>
      <c r="O320" s="46"/>
      <c r="P320" s="53"/>
      <c r="Q320" s="53"/>
      <c r="R320" s="87"/>
    </row>
    <row r="321" spans="3:17" ht="18" customHeight="1" x14ac:dyDescent="0.25">
      <c r="C321" s="46"/>
      <c r="D321" s="65"/>
      <c r="E321" s="48"/>
      <c r="F321" s="48"/>
      <c r="G321" s="48"/>
      <c r="H321" s="48"/>
      <c r="I321" s="46"/>
      <c r="J321" s="46"/>
      <c r="K321" s="53"/>
      <c r="L321" s="53"/>
      <c r="M321" s="48"/>
      <c r="N321" s="46"/>
      <c r="O321" s="46"/>
      <c r="P321" s="53"/>
      <c r="Q321" s="53"/>
    </row>
    <row r="322" spans="3:17" ht="18" customHeight="1" x14ac:dyDescent="0.25">
      <c r="C322" s="46"/>
      <c r="D322" s="65"/>
      <c r="E322" s="48"/>
      <c r="F322" s="48"/>
      <c r="G322" s="48"/>
      <c r="H322" s="48"/>
      <c r="I322" s="46"/>
      <c r="J322" s="46"/>
      <c r="K322" s="53"/>
      <c r="L322" s="53"/>
      <c r="M322" s="48"/>
      <c r="N322" s="46"/>
      <c r="O322" s="46"/>
      <c r="P322" s="53"/>
      <c r="Q322" s="53"/>
    </row>
    <row r="323" spans="3:17" ht="18" customHeight="1" x14ac:dyDescent="0.25">
      <c r="C323" s="46"/>
      <c r="D323" s="65"/>
      <c r="E323" s="48"/>
      <c r="F323" s="48"/>
      <c r="G323" s="48"/>
      <c r="H323" s="48"/>
      <c r="I323" s="46"/>
      <c r="J323" s="46"/>
      <c r="K323" s="53"/>
      <c r="L323" s="53"/>
      <c r="M323" s="48"/>
      <c r="N323" s="46"/>
      <c r="O323" s="46"/>
      <c r="P323" s="53"/>
      <c r="Q323" s="53"/>
    </row>
    <row r="324" spans="3:17" ht="18" customHeight="1" x14ac:dyDescent="0.25">
      <c r="C324" s="46"/>
      <c r="D324" s="47"/>
      <c r="E324" s="48"/>
      <c r="F324" s="48"/>
      <c r="G324" s="48"/>
      <c r="H324" s="48"/>
      <c r="I324" s="79"/>
      <c r="J324" s="79"/>
      <c r="K324" s="48"/>
      <c r="L324" s="48"/>
      <c r="M324" s="48"/>
      <c r="N324" s="79"/>
      <c r="O324" s="79"/>
      <c r="P324" s="48"/>
      <c r="Q324" s="48"/>
    </row>
    <row r="325" spans="3:17" ht="18" customHeight="1" x14ac:dyDescent="0.25">
      <c r="C325" s="46"/>
      <c r="D325" s="47"/>
      <c r="E325" s="48"/>
      <c r="F325" s="48"/>
      <c r="G325" s="48"/>
      <c r="H325" s="48"/>
      <c r="I325" s="79"/>
      <c r="J325" s="79"/>
      <c r="K325" s="48"/>
      <c r="L325" s="48"/>
      <c r="M325" s="48"/>
      <c r="N325" s="79"/>
      <c r="O325" s="79"/>
      <c r="P325" s="48"/>
      <c r="Q325" s="48"/>
    </row>
    <row r="326" spans="3:17" ht="18" customHeight="1" x14ac:dyDescent="0.25">
      <c r="C326" s="46"/>
      <c r="D326" s="65"/>
      <c r="E326" s="48"/>
      <c r="F326" s="48"/>
      <c r="G326" s="48"/>
      <c r="H326" s="48"/>
      <c r="I326" s="46"/>
      <c r="J326" s="46"/>
      <c r="K326" s="53"/>
      <c r="L326" s="53"/>
      <c r="M326" s="48"/>
      <c r="N326" s="46"/>
      <c r="O326" s="46"/>
      <c r="P326" s="53"/>
      <c r="Q326" s="53"/>
    </row>
    <row r="327" spans="3:17" ht="18" customHeight="1" x14ac:dyDescent="0.25">
      <c r="C327" s="46"/>
      <c r="D327" s="65"/>
      <c r="E327" s="48"/>
      <c r="F327" s="48"/>
      <c r="G327" s="48"/>
      <c r="H327" s="48"/>
      <c r="I327" s="46"/>
      <c r="J327" s="46"/>
      <c r="K327" s="53"/>
      <c r="L327" s="53"/>
      <c r="M327" s="48"/>
      <c r="N327" s="46"/>
      <c r="O327" s="46"/>
      <c r="P327" s="53"/>
      <c r="Q327" s="53"/>
    </row>
    <row r="328" spans="3:17" ht="18" customHeight="1" x14ac:dyDescent="0.25">
      <c r="C328" s="46"/>
      <c r="D328" s="65"/>
      <c r="E328" s="48"/>
      <c r="F328" s="48"/>
      <c r="G328" s="48"/>
      <c r="H328" s="48"/>
      <c r="I328" s="46"/>
      <c r="J328" s="46"/>
      <c r="K328" s="53"/>
      <c r="L328" s="53"/>
      <c r="M328" s="48"/>
      <c r="N328" s="46"/>
      <c r="O328" s="46"/>
      <c r="P328" s="53"/>
      <c r="Q328" s="53"/>
    </row>
    <row r="329" spans="3:17" ht="18" customHeight="1" x14ac:dyDescent="0.25">
      <c r="C329" s="46"/>
      <c r="D329" s="65"/>
      <c r="E329" s="48"/>
      <c r="F329" s="48"/>
      <c r="G329" s="48"/>
      <c r="H329" s="48"/>
      <c r="I329" s="46"/>
      <c r="J329" s="46"/>
      <c r="K329" s="53"/>
      <c r="L329" s="53"/>
      <c r="M329" s="48"/>
      <c r="N329" s="46"/>
      <c r="O329" s="46"/>
      <c r="P329" s="53"/>
      <c r="Q329" s="53"/>
    </row>
    <row r="330" spans="3:17" ht="18" customHeight="1" x14ac:dyDescent="0.25">
      <c r="C330" s="46"/>
      <c r="D330" s="65"/>
      <c r="E330" s="48"/>
      <c r="F330" s="48"/>
      <c r="G330" s="48"/>
      <c r="H330" s="48"/>
      <c r="I330" s="46"/>
      <c r="J330" s="46"/>
      <c r="K330" s="53"/>
      <c r="L330" s="53"/>
      <c r="M330" s="48"/>
      <c r="N330" s="46"/>
      <c r="O330" s="46"/>
      <c r="P330" s="53"/>
      <c r="Q330" s="53"/>
    </row>
    <row r="331" spans="3:17" ht="18" customHeight="1" x14ac:dyDescent="0.25">
      <c r="C331" s="46"/>
      <c r="D331" s="65"/>
      <c r="E331" s="48"/>
      <c r="F331" s="64"/>
      <c r="G331" s="48"/>
      <c r="H331" s="48"/>
      <c r="I331" s="46"/>
      <c r="J331" s="46"/>
      <c r="K331" s="53"/>
      <c r="L331" s="53"/>
      <c r="M331" s="48"/>
      <c r="N331" s="46"/>
      <c r="O331" s="46"/>
      <c r="P331" s="53"/>
      <c r="Q331" s="53"/>
    </row>
    <row r="332" spans="3:17" ht="18" customHeight="1" x14ac:dyDescent="0.25">
      <c r="C332" s="46"/>
      <c r="D332" s="65"/>
      <c r="E332" s="48"/>
      <c r="F332" s="48"/>
      <c r="G332" s="48"/>
      <c r="H332" s="48"/>
      <c r="I332" s="46"/>
      <c r="J332" s="46"/>
      <c r="K332" s="53"/>
      <c r="L332" s="53"/>
      <c r="M332" s="48"/>
      <c r="N332" s="46"/>
      <c r="O332" s="46"/>
      <c r="P332" s="53"/>
      <c r="Q332" s="53"/>
    </row>
    <row r="333" spans="3:17" ht="18" customHeight="1" x14ac:dyDescent="0.25">
      <c r="C333" s="46"/>
      <c r="D333" s="65"/>
      <c r="E333" s="48"/>
      <c r="F333" s="48"/>
      <c r="G333" s="48"/>
      <c r="H333" s="48"/>
      <c r="I333" s="46"/>
      <c r="J333" s="46"/>
      <c r="K333" s="53"/>
      <c r="L333" s="53"/>
      <c r="M333" s="53"/>
      <c r="N333" s="46"/>
      <c r="O333" s="46"/>
      <c r="P333" s="53"/>
      <c r="Q333" s="53"/>
    </row>
    <row r="334" spans="3:17" ht="18" customHeight="1" x14ac:dyDescent="0.25">
      <c r="C334" s="46"/>
      <c r="D334" s="47"/>
      <c r="E334" s="48"/>
      <c r="F334" s="48"/>
      <c r="G334" s="48"/>
      <c r="H334" s="48"/>
      <c r="I334" s="46"/>
      <c r="J334" s="46"/>
      <c r="K334" s="53"/>
      <c r="L334" s="48"/>
      <c r="M334" s="48"/>
      <c r="N334" s="79"/>
      <c r="O334" s="79"/>
      <c r="P334" s="48"/>
      <c r="Q334" s="48"/>
    </row>
    <row r="335" spans="3:17" ht="18" customHeight="1" x14ac:dyDescent="0.25">
      <c r="C335" s="46"/>
      <c r="D335" s="47"/>
      <c r="E335" s="48"/>
      <c r="F335" s="48"/>
      <c r="G335" s="48"/>
      <c r="H335" s="48"/>
      <c r="I335" s="79"/>
      <c r="J335" s="79"/>
      <c r="K335" s="53"/>
      <c r="L335" s="53"/>
      <c r="M335" s="48"/>
      <c r="N335" s="46"/>
      <c r="O335" s="46"/>
      <c r="P335" s="53"/>
      <c r="Q335" s="53"/>
    </row>
    <row r="336" spans="3:17" ht="18" customHeight="1" x14ac:dyDescent="0.25">
      <c r="C336" s="46"/>
      <c r="D336" s="47"/>
      <c r="E336" s="48"/>
      <c r="F336" s="48"/>
      <c r="G336" s="48"/>
      <c r="H336" s="48"/>
      <c r="I336" s="46"/>
      <c r="J336" s="46"/>
      <c r="K336" s="53"/>
      <c r="L336" s="53"/>
      <c r="M336" s="48"/>
      <c r="N336" s="46"/>
      <c r="O336" s="46"/>
      <c r="P336" s="53"/>
      <c r="Q336" s="53"/>
    </row>
    <row r="337" spans="3:28" ht="18" customHeight="1" x14ac:dyDescent="0.25">
      <c r="C337" s="46"/>
      <c r="D337" s="65"/>
      <c r="E337" s="48"/>
      <c r="F337" s="48"/>
      <c r="G337" s="48"/>
      <c r="H337" s="48"/>
      <c r="I337" s="46"/>
      <c r="J337" s="46"/>
      <c r="K337" s="53"/>
      <c r="L337" s="53"/>
      <c r="M337" s="48"/>
      <c r="N337" s="46"/>
      <c r="O337" s="46"/>
      <c r="P337" s="53"/>
      <c r="Q337" s="53"/>
    </row>
    <row r="338" spans="3:28" ht="18" customHeight="1" x14ac:dyDescent="0.25">
      <c r="C338" s="46"/>
      <c r="D338" s="65"/>
      <c r="E338" s="48"/>
      <c r="F338" s="48"/>
      <c r="G338" s="48"/>
      <c r="H338" s="48"/>
      <c r="I338" s="46"/>
      <c r="J338" s="46"/>
      <c r="K338" s="53"/>
      <c r="L338" s="53"/>
      <c r="M338" s="48"/>
      <c r="N338" s="46"/>
      <c r="O338" s="46"/>
      <c r="P338" s="53"/>
      <c r="Q338" s="53"/>
    </row>
    <row r="339" spans="3:28" ht="18" customHeight="1" x14ac:dyDescent="0.25">
      <c r="C339" s="46"/>
      <c r="D339" s="47"/>
      <c r="E339" s="48"/>
      <c r="F339" s="48"/>
      <c r="G339" s="48"/>
      <c r="H339" s="48"/>
      <c r="I339" s="79"/>
      <c r="J339" s="79"/>
      <c r="K339" s="48"/>
      <c r="L339" s="48"/>
      <c r="M339" s="48"/>
      <c r="N339" s="79"/>
      <c r="O339" s="79"/>
      <c r="P339" s="48"/>
      <c r="Q339" s="48"/>
    </row>
    <row r="340" spans="3:28" ht="18" customHeight="1" x14ac:dyDescent="0.25">
      <c r="C340" s="46"/>
      <c r="D340" s="47"/>
      <c r="E340" s="48"/>
      <c r="F340" s="48"/>
      <c r="G340" s="48"/>
      <c r="H340" s="48"/>
      <c r="I340" s="79"/>
      <c r="J340" s="79"/>
      <c r="K340" s="48"/>
      <c r="L340" s="48"/>
      <c r="M340" s="48"/>
      <c r="N340" s="79"/>
      <c r="O340" s="79"/>
      <c r="P340" s="48"/>
      <c r="Q340" s="48"/>
    </row>
    <row r="341" spans="3:28" ht="18" customHeight="1" x14ac:dyDescent="0.25">
      <c r="C341" s="46"/>
      <c r="D341" s="65"/>
      <c r="E341" s="48"/>
      <c r="F341" s="48"/>
      <c r="G341" s="48"/>
      <c r="H341" s="48"/>
      <c r="I341" s="46"/>
      <c r="J341" s="46"/>
      <c r="K341" s="53"/>
      <c r="L341" s="53"/>
      <c r="M341" s="48"/>
      <c r="N341" s="46"/>
      <c r="O341" s="46"/>
      <c r="P341" s="53"/>
      <c r="Q341" s="53"/>
    </row>
    <row r="342" spans="3:28" ht="18" customHeight="1" x14ac:dyDescent="0.25">
      <c r="C342" s="46"/>
      <c r="D342" s="65"/>
      <c r="E342" s="48"/>
      <c r="F342" s="48"/>
      <c r="G342" s="64"/>
      <c r="H342" s="48"/>
      <c r="I342" s="46"/>
      <c r="J342" s="46"/>
      <c r="K342" s="53"/>
      <c r="L342" s="53"/>
      <c r="M342" s="48"/>
      <c r="N342" s="46"/>
      <c r="O342" s="46"/>
      <c r="P342" s="53"/>
      <c r="Q342" s="53"/>
    </row>
    <row r="343" spans="3:28" ht="18" customHeight="1" x14ac:dyDescent="0.25">
      <c r="C343" s="46"/>
      <c r="D343" s="65"/>
      <c r="E343" s="48"/>
      <c r="F343" s="48"/>
      <c r="G343" s="48"/>
      <c r="H343" s="48"/>
      <c r="I343" s="46"/>
      <c r="J343" s="46"/>
      <c r="K343" s="53"/>
      <c r="L343" s="53"/>
      <c r="M343" s="48"/>
      <c r="N343" s="46"/>
      <c r="O343" s="46"/>
      <c r="P343" s="53"/>
      <c r="Q343" s="53"/>
    </row>
    <row r="344" spans="3:28" ht="18" customHeight="1" x14ac:dyDescent="0.25">
      <c r="C344" s="46"/>
      <c r="D344" s="47"/>
      <c r="E344" s="48"/>
      <c r="F344" s="64"/>
      <c r="G344" s="48"/>
      <c r="H344" s="48"/>
      <c r="I344" s="79"/>
      <c r="J344" s="79"/>
      <c r="K344" s="53"/>
      <c r="L344" s="48"/>
      <c r="M344" s="48"/>
      <c r="N344" s="79"/>
      <c r="O344" s="79"/>
      <c r="P344" s="48"/>
      <c r="Q344" s="48"/>
    </row>
    <row r="345" spans="3:28" ht="18" customHeight="1" x14ac:dyDescent="0.25">
      <c r="C345" s="46"/>
      <c r="D345" s="65"/>
      <c r="E345" s="48"/>
      <c r="F345" s="48"/>
      <c r="G345" s="48"/>
      <c r="H345" s="48"/>
      <c r="I345" s="46"/>
      <c r="J345" s="46"/>
      <c r="K345" s="53"/>
      <c r="L345" s="53"/>
      <c r="M345" s="48"/>
      <c r="N345" s="46"/>
      <c r="O345" s="46"/>
      <c r="P345" s="53"/>
      <c r="Q345" s="53"/>
    </row>
    <row r="346" spans="3:28" ht="18" customHeight="1" x14ac:dyDescent="0.25">
      <c r="C346" s="46"/>
      <c r="D346" s="65"/>
      <c r="E346" s="48"/>
      <c r="F346" s="48"/>
      <c r="G346" s="48"/>
      <c r="H346" s="48"/>
      <c r="I346" s="46"/>
      <c r="J346" s="46"/>
      <c r="K346" s="53"/>
      <c r="L346" s="53"/>
      <c r="M346" s="48"/>
      <c r="N346" s="46"/>
      <c r="O346" s="46"/>
      <c r="P346" s="53"/>
      <c r="Q346" s="53"/>
    </row>
    <row r="347" spans="3:28" ht="18" customHeight="1" x14ac:dyDescent="0.25">
      <c r="C347" s="46"/>
      <c r="D347" s="65"/>
      <c r="E347" s="48"/>
      <c r="F347" s="48"/>
      <c r="G347" s="48"/>
      <c r="H347" s="48"/>
      <c r="I347" s="46"/>
      <c r="J347" s="46"/>
      <c r="K347" s="53"/>
      <c r="L347" s="53"/>
      <c r="M347" s="48"/>
      <c r="N347" s="46"/>
      <c r="O347" s="46"/>
      <c r="P347" s="53"/>
      <c r="Q347" s="53"/>
    </row>
    <row r="348" spans="3:28" ht="18" customHeight="1" x14ac:dyDescent="0.25">
      <c r="C348" s="46"/>
      <c r="D348" s="65"/>
      <c r="E348" s="48"/>
      <c r="F348" s="48"/>
      <c r="G348" s="48"/>
      <c r="H348" s="48"/>
      <c r="I348" s="46"/>
      <c r="J348" s="46"/>
      <c r="K348" s="53"/>
      <c r="L348" s="53"/>
      <c r="M348" s="48"/>
      <c r="N348" s="46"/>
      <c r="O348" s="46"/>
      <c r="P348" s="53"/>
      <c r="Q348" s="53"/>
    </row>
    <row r="349" spans="3:28" ht="18" customHeight="1" x14ac:dyDescent="0.25">
      <c r="C349" s="46"/>
      <c r="D349" s="47"/>
      <c r="E349" s="48"/>
      <c r="F349" s="48"/>
      <c r="G349" s="48"/>
      <c r="H349" s="48"/>
      <c r="I349" s="79"/>
      <c r="J349" s="79"/>
      <c r="K349" s="48"/>
      <c r="L349" s="48"/>
      <c r="M349" s="48"/>
      <c r="N349" s="79"/>
      <c r="O349" s="79"/>
      <c r="P349" s="48"/>
      <c r="Q349" s="48"/>
    </row>
    <row r="350" spans="3:28" ht="18" customHeight="1" x14ac:dyDescent="0.25">
      <c r="C350" s="46"/>
      <c r="D350" s="47"/>
      <c r="E350" s="48"/>
      <c r="F350" s="48"/>
      <c r="G350" s="48"/>
      <c r="H350" s="48"/>
      <c r="I350" s="79"/>
      <c r="J350" s="79"/>
      <c r="K350" s="48"/>
      <c r="L350" s="48"/>
      <c r="M350" s="48"/>
      <c r="N350" s="79"/>
      <c r="O350" s="79"/>
      <c r="P350" s="48"/>
      <c r="Q350" s="48"/>
    </row>
    <row r="351" spans="3:28" ht="18" customHeight="1" x14ac:dyDescent="0.25">
      <c r="C351" s="46"/>
      <c r="D351" s="47"/>
      <c r="E351" s="48"/>
      <c r="F351" s="48"/>
      <c r="G351" s="48"/>
      <c r="H351" s="48"/>
      <c r="I351" s="79"/>
      <c r="J351" s="79"/>
      <c r="K351" s="48"/>
      <c r="L351" s="48"/>
      <c r="M351" s="48"/>
      <c r="N351" s="79"/>
      <c r="O351" s="79"/>
      <c r="P351" s="48"/>
      <c r="Q351" s="48"/>
    </row>
    <row r="352" spans="3:28" ht="18" customHeight="1" x14ac:dyDescent="0.25">
      <c r="C352" s="46"/>
      <c r="D352" s="65"/>
      <c r="E352" s="48"/>
      <c r="F352" s="48"/>
      <c r="G352" s="48"/>
      <c r="H352" s="48"/>
      <c r="I352" s="46"/>
      <c r="J352" s="46"/>
      <c r="K352" s="53"/>
      <c r="L352" s="53"/>
      <c r="M352" s="48"/>
      <c r="N352" s="46"/>
      <c r="O352" s="46"/>
      <c r="P352" s="53"/>
      <c r="Q352" s="53"/>
      <c r="V352"/>
      <c r="W352"/>
      <c r="X352"/>
      <c r="Y352"/>
      <c r="Z352"/>
      <c r="AA352"/>
      <c r="AB352"/>
    </row>
    <row r="353" spans="3:32" ht="18" customHeight="1" x14ac:dyDescent="0.25">
      <c r="C353" s="46"/>
      <c r="D353" s="47"/>
      <c r="E353" s="48"/>
      <c r="F353" s="48"/>
      <c r="G353" s="48"/>
      <c r="H353" s="48"/>
      <c r="I353" s="79"/>
      <c r="J353" s="79"/>
      <c r="K353" s="53"/>
      <c r="L353" s="48"/>
      <c r="M353" s="48"/>
      <c r="N353" s="79"/>
      <c r="O353" s="79"/>
      <c r="P353" s="48"/>
      <c r="Q353" s="48"/>
      <c r="V353"/>
      <c r="W353"/>
      <c r="X353"/>
      <c r="Y353"/>
      <c r="Z353"/>
      <c r="AA353"/>
      <c r="AB353"/>
    </row>
    <row r="354" spans="3:32" ht="18" customHeight="1" x14ac:dyDescent="0.25">
      <c r="C354" s="46"/>
      <c r="D354" s="65"/>
      <c r="E354" s="48"/>
      <c r="F354" s="48"/>
      <c r="G354" s="48"/>
      <c r="H354" s="48"/>
      <c r="I354" s="46"/>
      <c r="J354" s="46"/>
      <c r="K354" s="53"/>
      <c r="L354" s="53"/>
      <c r="M354" s="48"/>
      <c r="N354" s="46"/>
      <c r="O354" s="46"/>
      <c r="P354" s="53"/>
      <c r="Q354" s="53"/>
      <c r="V354"/>
      <c r="W354"/>
      <c r="X354"/>
      <c r="Y354"/>
      <c r="Z354"/>
      <c r="AA354"/>
      <c r="AB354"/>
    </row>
    <row r="355" spans="3:32" ht="18" customHeight="1" x14ac:dyDescent="0.25">
      <c r="C355" s="46"/>
      <c r="D355" s="65"/>
      <c r="E355" s="48"/>
      <c r="F355" s="48"/>
      <c r="G355" s="48"/>
      <c r="H355" s="48"/>
      <c r="I355" s="46"/>
      <c r="J355" s="46"/>
      <c r="K355" s="53"/>
      <c r="L355" s="53"/>
      <c r="M355" s="48"/>
      <c r="N355" s="46"/>
      <c r="O355" s="46"/>
      <c r="P355" s="53"/>
      <c r="Q355" s="53"/>
      <c r="V355" s="54"/>
      <c r="W355"/>
      <c r="X355"/>
      <c r="Y355"/>
      <c r="Z355"/>
      <c r="AA355"/>
      <c r="AB355"/>
    </row>
    <row r="356" spans="3:32" ht="18" customHeight="1" x14ac:dyDescent="0.25">
      <c r="C356" s="46"/>
      <c r="D356" s="65"/>
      <c r="E356" s="48"/>
      <c r="F356" s="48"/>
      <c r="G356" s="48"/>
      <c r="H356" s="48"/>
      <c r="I356" s="46"/>
      <c r="J356" s="46"/>
      <c r="K356" s="53"/>
      <c r="L356" s="53"/>
      <c r="M356" s="48"/>
      <c r="N356" s="46"/>
      <c r="O356" s="46"/>
      <c r="P356" s="53"/>
      <c r="Q356" s="53"/>
      <c r="V356"/>
      <c r="W356"/>
      <c r="X356"/>
      <c r="Y356"/>
      <c r="Z356"/>
      <c r="AA356"/>
      <c r="AB356"/>
    </row>
    <row r="357" spans="3:32" ht="18" customHeight="1" x14ac:dyDescent="0.25">
      <c r="C357" s="46"/>
      <c r="D357" s="65"/>
      <c r="E357" s="48"/>
      <c r="F357" s="48"/>
      <c r="G357" s="48"/>
      <c r="H357" s="48"/>
      <c r="I357" s="46"/>
      <c r="J357" s="46"/>
      <c r="K357" s="53"/>
      <c r="L357" s="53"/>
      <c r="M357" s="48"/>
      <c r="N357" s="46"/>
      <c r="O357" s="46"/>
      <c r="P357" s="53"/>
      <c r="Q357" s="53"/>
    </row>
    <row r="358" spans="3:32" ht="18" customHeight="1" x14ac:dyDescent="0.25">
      <c r="C358" s="46"/>
      <c r="D358" s="47"/>
      <c r="E358" s="48"/>
      <c r="F358" s="64"/>
      <c r="G358" s="48"/>
      <c r="H358" s="48"/>
      <c r="I358" s="79"/>
      <c r="J358" s="79"/>
      <c r="K358" s="48"/>
      <c r="L358" s="48"/>
      <c r="M358" s="48"/>
      <c r="N358" s="79"/>
      <c r="O358" s="79"/>
      <c r="P358" s="48"/>
      <c r="Q358" s="48"/>
    </row>
    <row r="359" spans="3:32" ht="18" customHeight="1" x14ac:dyDescent="0.25">
      <c r="C359" s="46"/>
      <c r="D359" s="81"/>
      <c r="E359" s="48"/>
      <c r="F359" s="64"/>
      <c r="G359" s="48"/>
      <c r="H359" s="48"/>
      <c r="I359" s="46"/>
      <c r="J359" s="46"/>
      <c r="K359" s="53"/>
      <c r="L359" s="53"/>
      <c r="M359" s="48"/>
      <c r="N359" s="46"/>
      <c r="O359" s="46"/>
      <c r="P359" s="53"/>
      <c r="Q359" s="53"/>
    </row>
    <row r="360" spans="3:32" ht="18" customHeight="1" x14ac:dyDescent="0.25">
      <c r="C360" s="46"/>
      <c r="D360" s="65"/>
      <c r="E360" s="48"/>
      <c r="F360" s="48"/>
      <c r="G360" s="48"/>
      <c r="H360" s="48"/>
      <c r="I360" s="46"/>
      <c r="J360" s="46"/>
      <c r="K360" s="53"/>
      <c r="L360" s="53"/>
      <c r="M360" s="48"/>
      <c r="N360" s="46"/>
      <c r="O360" s="46"/>
      <c r="P360" s="53"/>
      <c r="Q360" s="53"/>
    </row>
    <row r="361" spans="3:32" ht="18" customHeight="1" x14ac:dyDescent="0.25">
      <c r="C361" s="46"/>
      <c r="D361" s="65"/>
      <c r="E361" s="48"/>
      <c r="F361" s="48"/>
      <c r="G361" s="48"/>
      <c r="H361" s="48"/>
      <c r="I361" s="46"/>
      <c r="J361" s="46"/>
      <c r="K361" s="53"/>
      <c r="L361" s="53"/>
      <c r="M361" s="48"/>
      <c r="N361" s="46"/>
      <c r="O361" s="46"/>
      <c r="P361" s="53"/>
      <c r="Q361" s="53"/>
    </row>
    <row r="362" spans="3:32" s="3" customFormat="1" ht="18" customHeight="1" x14ac:dyDescent="0.25">
      <c r="C362" s="46"/>
      <c r="D362" s="65"/>
      <c r="E362" s="48"/>
      <c r="F362" s="48"/>
      <c r="G362" s="48"/>
      <c r="H362" s="48"/>
      <c r="I362" s="46"/>
      <c r="J362" s="46"/>
      <c r="K362" s="53"/>
      <c r="L362" s="53"/>
      <c r="M362" s="48"/>
      <c r="N362" s="46"/>
      <c r="O362" s="46"/>
      <c r="P362" s="53"/>
      <c r="Q362" s="53"/>
      <c r="R362" s="1"/>
      <c r="S362" s="111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</row>
    <row r="363" spans="3:32" s="3" customFormat="1" ht="18" customHeight="1" x14ac:dyDescent="0.25">
      <c r="C363" s="46"/>
      <c r="D363" s="65"/>
      <c r="E363" s="48"/>
      <c r="F363" s="48"/>
      <c r="G363" s="48"/>
      <c r="H363" s="48"/>
      <c r="I363" s="46"/>
      <c r="J363" s="46"/>
      <c r="K363" s="53"/>
      <c r="L363" s="53"/>
      <c r="M363" s="48"/>
      <c r="N363" s="46"/>
      <c r="O363" s="46"/>
      <c r="P363" s="53"/>
      <c r="Q363" s="53"/>
      <c r="R363" s="1"/>
      <c r="S363" s="111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</row>
    <row r="364" spans="3:32" s="3" customFormat="1" ht="18" customHeight="1" x14ac:dyDescent="0.25">
      <c r="C364" s="46"/>
      <c r="D364" s="47"/>
      <c r="E364" s="48"/>
      <c r="F364" s="48"/>
      <c r="G364" s="48"/>
      <c r="H364" s="48"/>
      <c r="I364" s="79"/>
      <c r="J364" s="79"/>
      <c r="K364" s="48"/>
      <c r="L364" s="48"/>
      <c r="M364" s="48"/>
      <c r="N364" s="79"/>
      <c r="O364" s="79"/>
      <c r="P364" s="48"/>
      <c r="Q364" s="48"/>
      <c r="R364" s="1"/>
      <c r="S364" s="111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</row>
    <row r="365" spans="3:32" s="3" customFormat="1" ht="18" customHeight="1" x14ac:dyDescent="0.25">
      <c r="C365" s="46"/>
      <c r="D365" s="47"/>
      <c r="E365" s="48"/>
      <c r="F365" s="48"/>
      <c r="G365" s="48"/>
      <c r="H365" s="48"/>
      <c r="I365" s="79"/>
      <c r="J365" s="79"/>
      <c r="K365" s="48"/>
      <c r="L365" s="48"/>
      <c r="M365" s="48"/>
      <c r="N365" s="79"/>
      <c r="O365" s="79"/>
      <c r="P365" s="48"/>
      <c r="Q365" s="48"/>
      <c r="R365" s="1"/>
      <c r="S365" s="111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</row>
    <row r="366" spans="3:32" s="3" customFormat="1" ht="18" customHeight="1" x14ac:dyDescent="0.25">
      <c r="C366" s="46"/>
      <c r="D366" s="47"/>
      <c r="E366" s="48"/>
      <c r="F366" s="48"/>
      <c r="G366" s="48"/>
      <c r="H366" s="48"/>
      <c r="I366" s="79"/>
      <c r="J366" s="79"/>
      <c r="K366" s="48"/>
      <c r="L366" s="48"/>
      <c r="M366" s="48"/>
      <c r="N366" s="79"/>
      <c r="O366" s="79"/>
      <c r="P366" s="48"/>
      <c r="Q366" s="48"/>
      <c r="R366" s="1"/>
      <c r="S366" s="111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</row>
    <row r="367" spans="3:32" s="3" customFormat="1" ht="18" customHeight="1" x14ac:dyDescent="0.25">
      <c r="C367" s="46"/>
      <c r="D367" s="65"/>
      <c r="E367" s="48"/>
      <c r="F367" s="48"/>
      <c r="G367" s="48"/>
      <c r="H367" s="48"/>
      <c r="I367" s="46"/>
      <c r="J367" s="46"/>
      <c r="K367" s="53"/>
      <c r="L367" s="53"/>
      <c r="M367" s="48"/>
      <c r="N367" s="46"/>
      <c r="O367" s="46"/>
      <c r="P367" s="53"/>
      <c r="Q367" s="53"/>
      <c r="R367" s="1"/>
      <c r="S367" s="111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</row>
    <row r="368" spans="3:32" s="3" customFormat="1" ht="18" customHeight="1" x14ac:dyDescent="0.25">
      <c r="C368" s="46"/>
      <c r="D368" s="65"/>
      <c r="E368" s="48"/>
      <c r="F368" s="48"/>
      <c r="G368" s="48"/>
      <c r="H368" s="48"/>
      <c r="I368" s="46"/>
      <c r="J368" s="46"/>
      <c r="K368" s="53"/>
      <c r="L368" s="53"/>
      <c r="M368" s="48"/>
      <c r="N368" s="46"/>
      <c r="O368" s="46"/>
      <c r="P368" s="53"/>
      <c r="Q368" s="53"/>
      <c r="R368" s="1"/>
      <c r="S368" s="111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</row>
    <row r="369" spans="3:32" s="3" customFormat="1" ht="18" customHeight="1" x14ac:dyDescent="0.25">
      <c r="C369" s="46"/>
      <c r="D369" s="47"/>
      <c r="E369" s="48"/>
      <c r="F369" s="64"/>
      <c r="G369" s="48"/>
      <c r="H369" s="48"/>
      <c r="I369" s="79"/>
      <c r="J369" s="79"/>
      <c r="K369" s="53"/>
      <c r="L369" s="48"/>
      <c r="M369" s="48"/>
      <c r="N369" s="79"/>
      <c r="O369" s="79"/>
      <c r="P369" s="48"/>
      <c r="Q369" s="48"/>
      <c r="R369" s="1"/>
      <c r="S369" s="111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</row>
    <row r="370" spans="3:32" s="3" customFormat="1" ht="18" customHeight="1" x14ac:dyDescent="0.25">
      <c r="C370" s="46"/>
      <c r="D370" s="47"/>
      <c r="E370" s="48"/>
      <c r="F370" s="48"/>
      <c r="G370" s="48"/>
      <c r="H370" s="48"/>
      <c r="I370" s="79"/>
      <c r="J370" s="79"/>
      <c r="K370" s="48"/>
      <c r="L370" s="48"/>
      <c r="M370" s="48"/>
      <c r="N370" s="79"/>
      <c r="O370" s="79"/>
      <c r="P370" s="48"/>
      <c r="Q370" s="48"/>
      <c r="R370" s="1"/>
      <c r="S370" s="111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</row>
    <row r="371" spans="3:32" s="3" customFormat="1" ht="18" customHeight="1" x14ac:dyDescent="0.25">
      <c r="C371" s="46"/>
      <c r="D371" s="65"/>
      <c r="E371" s="48"/>
      <c r="F371" s="48"/>
      <c r="G371" s="48"/>
      <c r="H371" s="48"/>
      <c r="I371" s="46"/>
      <c r="J371" s="46"/>
      <c r="K371" s="53"/>
      <c r="L371" s="53"/>
      <c r="M371" s="48"/>
      <c r="N371" s="46"/>
      <c r="O371" s="46"/>
      <c r="P371" s="53"/>
      <c r="Q371" s="53"/>
      <c r="R371" s="1"/>
      <c r="S371" s="111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</row>
    <row r="372" spans="3:32" s="3" customFormat="1" ht="18" customHeight="1" x14ac:dyDescent="0.25">
      <c r="C372" s="46"/>
      <c r="D372" s="47"/>
      <c r="E372" s="48"/>
      <c r="F372" s="48"/>
      <c r="G372" s="48"/>
      <c r="H372" s="48"/>
      <c r="I372" s="46"/>
      <c r="J372" s="46"/>
      <c r="K372" s="53"/>
      <c r="L372" s="53"/>
      <c r="M372" s="48"/>
      <c r="N372" s="46"/>
      <c r="O372" s="46"/>
      <c r="P372" s="53"/>
      <c r="Q372" s="53"/>
      <c r="R372" s="1"/>
      <c r="S372" s="111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</row>
    <row r="373" spans="3:32" s="3" customFormat="1" ht="18" customHeight="1" x14ac:dyDescent="0.25">
      <c r="C373" s="46"/>
      <c r="D373" s="47"/>
      <c r="E373" s="48"/>
      <c r="F373" s="48"/>
      <c r="G373" s="48"/>
      <c r="H373" s="48"/>
      <c r="I373" s="46"/>
      <c r="J373" s="46"/>
      <c r="K373" s="53"/>
      <c r="L373" s="53"/>
      <c r="M373" s="48"/>
      <c r="N373" s="46"/>
      <c r="O373" s="46"/>
      <c r="P373" s="53"/>
      <c r="Q373" s="53"/>
      <c r="R373" s="1"/>
      <c r="S373" s="111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</row>
    <row r="374" spans="3:32" s="3" customFormat="1" ht="18" customHeight="1" x14ac:dyDescent="0.25">
      <c r="C374" s="46"/>
      <c r="D374" s="47"/>
      <c r="E374" s="48"/>
      <c r="F374" s="48"/>
      <c r="G374" s="48"/>
      <c r="H374" s="48"/>
      <c r="I374" s="46"/>
      <c r="J374" s="46"/>
      <c r="K374" s="53"/>
      <c r="L374" s="53"/>
      <c r="M374" s="48"/>
      <c r="N374" s="46"/>
      <c r="O374" s="46"/>
      <c r="P374" s="53"/>
      <c r="Q374" s="53"/>
      <c r="R374" s="1"/>
      <c r="S374" s="111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</row>
    <row r="375" spans="3:32" s="3" customFormat="1" ht="18" customHeight="1" x14ac:dyDescent="0.25">
      <c r="C375" s="46"/>
      <c r="D375" s="65"/>
      <c r="E375" s="48"/>
      <c r="F375" s="48"/>
      <c r="G375" s="48"/>
      <c r="H375" s="48"/>
      <c r="I375" s="46"/>
      <c r="J375" s="46"/>
      <c r="K375" s="53"/>
      <c r="L375" s="53"/>
      <c r="M375" s="48"/>
      <c r="N375" s="46"/>
      <c r="O375" s="46"/>
      <c r="P375" s="53"/>
      <c r="Q375" s="53"/>
      <c r="R375" s="1"/>
      <c r="S375" s="111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</row>
    <row r="376" spans="3:32" s="3" customFormat="1" ht="18" customHeight="1" x14ac:dyDescent="0.25">
      <c r="C376" s="46"/>
      <c r="D376" s="65"/>
      <c r="E376" s="48"/>
      <c r="F376" s="48"/>
      <c r="G376" s="48"/>
      <c r="H376" s="48"/>
      <c r="I376" s="46"/>
      <c r="J376" s="46"/>
      <c r="K376" s="53"/>
      <c r="L376" s="53"/>
      <c r="M376" s="48"/>
      <c r="N376" s="46"/>
      <c r="O376" s="46"/>
      <c r="P376" s="53"/>
      <c r="Q376" s="53"/>
      <c r="R376" s="1"/>
      <c r="S376" s="111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</row>
    <row r="377" spans="3:32" s="3" customFormat="1" ht="18" customHeight="1" x14ac:dyDescent="0.25">
      <c r="C377" s="46"/>
      <c r="D377" s="47"/>
      <c r="E377" s="48"/>
      <c r="F377" s="48"/>
      <c r="G377" s="48"/>
      <c r="H377" s="48"/>
      <c r="I377" s="46"/>
      <c r="J377" s="46"/>
      <c r="K377" s="53"/>
      <c r="L377" s="53"/>
      <c r="M377" s="48"/>
      <c r="N377" s="46"/>
      <c r="O377" s="46"/>
      <c r="P377" s="53"/>
      <c r="Q377" s="53"/>
      <c r="R377" s="1"/>
      <c r="S377" s="111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</row>
    <row r="378" spans="3:32" s="3" customFormat="1" ht="18" customHeight="1" x14ac:dyDescent="0.25">
      <c r="C378" s="46"/>
      <c r="D378" s="65"/>
      <c r="E378" s="48"/>
      <c r="F378" s="48"/>
      <c r="G378" s="48"/>
      <c r="H378" s="48"/>
      <c r="I378" s="46"/>
      <c r="J378" s="46"/>
      <c r="K378" s="53"/>
      <c r="L378" s="53"/>
      <c r="M378" s="48"/>
      <c r="N378" s="46"/>
      <c r="O378" s="46"/>
      <c r="P378" s="53"/>
      <c r="Q378" s="53"/>
      <c r="R378" s="1"/>
      <c r="S378" s="111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</row>
    <row r="379" spans="3:32" s="3" customFormat="1" ht="18" customHeight="1" x14ac:dyDescent="0.25">
      <c r="C379" s="46"/>
      <c r="D379" s="65"/>
      <c r="E379" s="48"/>
      <c r="F379" s="48"/>
      <c r="G379" s="48"/>
      <c r="H379" s="48"/>
      <c r="I379" s="46"/>
      <c r="J379" s="46"/>
      <c r="K379" s="53"/>
      <c r="L379" s="53"/>
      <c r="M379" s="48"/>
      <c r="N379" s="46"/>
      <c r="O379" s="46"/>
      <c r="P379" s="53"/>
      <c r="Q379" s="53"/>
      <c r="R379" s="1"/>
      <c r="S379" s="111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</row>
    <row r="380" spans="3:32" s="3" customFormat="1" ht="18" customHeight="1" x14ac:dyDescent="0.25">
      <c r="C380" s="46"/>
      <c r="D380" s="65"/>
      <c r="E380" s="48"/>
      <c r="F380" s="48"/>
      <c r="G380" s="48"/>
      <c r="H380" s="48"/>
      <c r="I380" s="46"/>
      <c r="J380" s="46"/>
      <c r="K380" s="53"/>
      <c r="L380" s="53"/>
      <c r="M380" s="48"/>
      <c r="N380" s="46"/>
      <c r="O380" s="46"/>
      <c r="P380" s="53"/>
      <c r="Q380" s="53"/>
      <c r="R380" s="1"/>
      <c r="S380" s="111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</row>
    <row r="381" spans="3:32" s="3" customFormat="1" ht="18" customHeight="1" x14ac:dyDescent="0.25">
      <c r="C381" s="46"/>
      <c r="D381" s="65"/>
      <c r="E381" s="48"/>
      <c r="F381" s="48"/>
      <c r="G381" s="48"/>
      <c r="H381" s="48"/>
      <c r="I381" s="46"/>
      <c r="J381" s="46"/>
      <c r="K381" s="53"/>
      <c r="L381" s="53"/>
      <c r="M381" s="48"/>
      <c r="N381" s="46"/>
      <c r="O381" s="46"/>
      <c r="P381" s="53"/>
      <c r="Q381" s="53"/>
      <c r="R381" s="1"/>
      <c r="S381" s="111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</row>
    <row r="382" spans="3:32" s="3" customFormat="1" ht="18" customHeight="1" x14ac:dyDescent="0.25">
      <c r="C382" s="46"/>
      <c r="D382" s="65"/>
      <c r="E382" s="48"/>
      <c r="F382" s="48"/>
      <c r="G382" s="48"/>
      <c r="H382" s="48"/>
      <c r="I382" s="46"/>
      <c r="J382" s="46"/>
      <c r="K382" s="53"/>
      <c r="L382" s="53"/>
      <c r="M382" s="48"/>
      <c r="N382" s="46"/>
      <c r="O382" s="46"/>
      <c r="P382" s="53"/>
      <c r="Q382" s="53"/>
      <c r="R382" s="1"/>
      <c r="S382" s="111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</row>
    <row r="383" spans="3:32" s="3" customFormat="1" ht="18" customHeight="1" x14ac:dyDescent="0.25">
      <c r="C383" s="46"/>
      <c r="D383" s="47"/>
      <c r="E383" s="48"/>
      <c r="F383" s="48"/>
      <c r="G383" s="48"/>
      <c r="H383" s="48"/>
      <c r="I383" s="79"/>
      <c r="J383" s="79"/>
      <c r="K383" s="48"/>
      <c r="L383" s="48"/>
      <c r="M383" s="48"/>
      <c r="N383" s="79"/>
      <c r="O383" s="79"/>
      <c r="P383" s="48"/>
      <c r="Q383" s="48"/>
      <c r="R383" s="1"/>
      <c r="S383" s="111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</row>
    <row r="384" spans="3:32" s="3" customFormat="1" ht="18" customHeight="1" x14ac:dyDescent="0.25">
      <c r="C384" s="46"/>
      <c r="D384" s="47"/>
      <c r="E384" s="48"/>
      <c r="F384" s="48"/>
      <c r="G384" s="48"/>
      <c r="H384" s="48"/>
      <c r="I384" s="79"/>
      <c r="J384" s="79"/>
      <c r="K384" s="48"/>
      <c r="L384" s="48"/>
      <c r="M384" s="48"/>
      <c r="N384" s="79"/>
      <c r="O384" s="79"/>
      <c r="P384" s="48"/>
      <c r="Q384" s="48"/>
      <c r="R384" s="1"/>
      <c r="S384" s="111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</row>
    <row r="385" spans="3:32" s="3" customFormat="1" ht="18" customHeight="1" x14ac:dyDescent="0.25">
      <c r="C385" s="46"/>
      <c r="D385" s="65"/>
      <c r="E385" s="48"/>
      <c r="F385" s="48"/>
      <c r="G385" s="48"/>
      <c r="H385" s="48"/>
      <c r="I385" s="46"/>
      <c r="J385" s="46"/>
      <c r="K385" s="53"/>
      <c r="L385" s="53"/>
      <c r="M385" s="48"/>
      <c r="N385" s="46"/>
      <c r="O385" s="46"/>
      <c r="P385" s="53"/>
      <c r="Q385" s="53"/>
      <c r="R385" s="1"/>
      <c r="S385" s="111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</row>
    <row r="386" spans="3:32" s="3" customFormat="1" ht="18" customHeight="1" x14ac:dyDescent="0.25">
      <c r="C386" s="46"/>
      <c r="D386" s="65"/>
      <c r="E386" s="48"/>
      <c r="F386" s="48"/>
      <c r="G386" s="48"/>
      <c r="H386" s="48"/>
      <c r="I386" s="46"/>
      <c r="J386" s="46"/>
      <c r="K386" s="53"/>
      <c r="L386" s="53"/>
      <c r="M386" s="48"/>
      <c r="N386" s="46"/>
      <c r="O386" s="46"/>
      <c r="P386" s="53"/>
      <c r="Q386" s="53"/>
      <c r="R386" s="1"/>
      <c r="S386" s="111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</row>
    <row r="387" spans="3:32" s="3" customFormat="1" ht="18" customHeight="1" x14ac:dyDescent="0.25">
      <c r="C387" s="46"/>
      <c r="D387" s="65"/>
      <c r="E387" s="48"/>
      <c r="F387" s="48"/>
      <c r="G387" s="48"/>
      <c r="H387" s="48"/>
      <c r="I387" s="46"/>
      <c r="J387" s="46"/>
      <c r="K387" s="53"/>
      <c r="L387" s="53"/>
      <c r="M387" s="48"/>
      <c r="N387" s="46"/>
      <c r="O387" s="46"/>
      <c r="P387" s="53"/>
      <c r="Q387" s="53"/>
      <c r="R387" s="1"/>
      <c r="S387" s="111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</row>
    <row r="388" spans="3:32" s="3" customFormat="1" ht="18" customHeight="1" x14ac:dyDescent="0.25">
      <c r="C388" s="46"/>
      <c r="D388" s="65"/>
      <c r="E388" s="48"/>
      <c r="F388" s="48"/>
      <c r="G388" s="48"/>
      <c r="H388" s="48"/>
      <c r="I388" s="46"/>
      <c r="J388" s="46"/>
      <c r="K388" s="53"/>
      <c r="L388" s="53"/>
      <c r="M388" s="48"/>
      <c r="N388" s="46"/>
      <c r="O388" s="46"/>
      <c r="P388" s="53"/>
      <c r="Q388" s="53"/>
      <c r="R388" s="1"/>
      <c r="S388" s="111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</row>
    <row r="389" spans="3:32" s="3" customFormat="1" ht="18" customHeight="1" x14ac:dyDescent="0.25">
      <c r="C389" s="46"/>
      <c r="D389" s="65"/>
      <c r="E389" s="48"/>
      <c r="F389" s="48"/>
      <c r="G389" s="48"/>
      <c r="H389" s="48"/>
      <c r="I389" s="46"/>
      <c r="J389" s="46"/>
      <c r="K389" s="53"/>
      <c r="L389" s="53"/>
      <c r="M389" s="48"/>
      <c r="N389" s="46"/>
      <c r="O389" s="46"/>
      <c r="P389" s="53"/>
      <c r="Q389" s="53"/>
      <c r="R389" s="1"/>
      <c r="S389" s="111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</row>
    <row r="390" spans="3:32" s="3" customFormat="1" ht="18" customHeight="1" x14ac:dyDescent="0.25">
      <c r="C390" s="46"/>
      <c r="D390" s="65"/>
      <c r="E390" s="48"/>
      <c r="F390" s="48"/>
      <c r="G390" s="48"/>
      <c r="H390" s="48"/>
      <c r="I390" s="46"/>
      <c r="J390" s="46"/>
      <c r="K390" s="53"/>
      <c r="L390" s="53"/>
      <c r="M390" s="48"/>
      <c r="N390" s="46"/>
      <c r="O390" s="46"/>
      <c r="P390" s="53"/>
      <c r="Q390" s="53"/>
      <c r="R390" s="1"/>
      <c r="S390" s="111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</row>
    <row r="391" spans="3:32" s="3" customFormat="1" ht="18" customHeight="1" x14ac:dyDescent="0.25">
      <c r="C391" s="46"/>
      <c r="D391" s="65"/>
      <c r="E391" s="48"/>
      <c r="F391" s="48"/>
      <c r="G391" s="48"/>
      <c r="H391" s="48"/>
      <c r="I391" s="46"/>
      <c r="J391" s="46"/>
      <c r="K391" s="53"/>
      <c r="L391" s="53"/>
      <c r="M391" s="48"/>
      <c r="N391" s="46"/>
      <c r="O391" s="46"/>
      <c r="P391" s="53"/>
      <c r="Q391" s="53"/>
      <c r="R391" s="1"/>
      <c r="S391" s="111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</row>
    <row r="392" spans="3:32" s="3" customFormat="1" ht="18" customHeight="1" x14ac:dyDescent="0.25">
      <c r="C392" s="46"/>
      <c r="D392" s="65"/>
      <c r="E392" s="48"/>
      <c r="F392" s="48"/>
      <c r="G392" s="48"/>
      <c r="H392" s="48"/>
      <c r="I392" s="46"/>
      <c r="J392" s="46"/>
      <c r="K392" s="53"/>
      <c r="L392" s="53"/>
      <c r="M392" s="48"/>
      <c r="N392" s="46"/>
      <c r="O392" s="46"/>
      <c r="P392" s="53"/>
      <c r="Q392" s="53"/>
      <c r="R392" s="1"/>
      <c r="S392" s="111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</row>
    <row r="393" spans="3:32" s="3" customFormat="1" ht="18" customHeight="1" x14ac:dyDescent="0.25">
      <c r="C393" s="46"/>
      <c r="D393" s="65"/>
      <c r="E393" s="48"/>
      <c r="F393" s="48"/>
      <c r="G393" s="48"/>
      <c r="H393" s="48"/>
      <c r="I393" s="46"/>
      <c r="J393" s="46"/>
      <c r="K393" s="53"/>
      <c r="L393" s="53"/>
      <c r="M393" s="48"/>
      <c r="N393" s="46"/>
      <c r="O393" s="46"/>
      <c r="P393" s="53"/>
      <c r="Q393" s="53"/>
      <c r="R393" s="1"/>
      <c r="S393" s="111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</row>
    <row r="394" spans="3:32" s="3" customFormat="1" ht="18" customHeight="1" x14ac:dyDescent="0.25">
      <c r="C394" s="46"/>
      <c r="D394" s="65"/>
      <c r="E394" s="48"/>
      <c r="F394" s="48"/>
      <c r="G394" s="48"/>
      <c r="H394" s="48"/>
      <c r="I394" s="46"/>
      <c r="J394" s="46"/>
      <c r="K394" s="53"/>
      <c r="L394" s="53"/>
      <c r="M394" s="48"/>
      <c r="N394" s="46"/>
      <c r="O394" s="46"/>
      <c r="P394" s="53"/>
      <c r="Q394" s="53"/>
      <c r="R394" s="1"/>
      <c r="S394" s="111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</row>
    <row r="395" spans="3:32" s="3" customFormat="1" ht="18" customHeight="1" x14ac:dyDescent="0.25">
      <c r="C395" s="46"/>
      <c r="D395" s="65"/>
      <c r="E395" s="48"/>
      <c r="F395" s="48"/>
      <c r="G395" s="48"/>
      <c r="H395" s="48"/>
      <c r="I395" s="46"/>
      <c r="J395" s="46"/>
      <c r="K395" s="53"/>
      <c r="L395" s="53"/>
      <c r="M395" s="48"/>
      <c r="N395" s="46"/>
      <c r="O395" s="46"/>
      <c r="P395" s="53"/>
      <c r="Q395" s="53"/>
      <c r="R395" s="1"/>
      <c r="S395" s="111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</row>
    <row r="396" spans="3:32" s="3" customFormat="1" ht="18" customHeight="1" x14ac:dyDescent="0.25">
      <c r="C396" s="46"/>
      <c r="D396" s="65"/>
      <c r="E396" s="48"/>
      <c r="F396" s="48"/>
      <c r="G396" s="48"/>
      <c r="H396" s="48"/>
      <c r="I396" s="46"/>
      <c r="J396" s="46"/>
      <c r="K396" s="53"/>
      <c r="L396" s="53"/>
      <c r="M396" s="48"/>
      <c r="N396" s="46"/>
      <c r="O396" s="46"/>
      <c r="P396" s="53"/>
      <c r="Q396" s="53"/>
      <c r="R396" s="1"/>
      <c r="S396" s="111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</row>
    <row r="397" spans="3:32" s="3" customFormat="1" ht="18" customHeight="1" x14ac:dyDescent="0.25">
      <c r="C397" s="46"/>
      <c r="D397" s="65"/>
      <c r="E397" s="48"/>
      <c r="F397" s="48"/>
      <c r="G397" s="48"/>
      <c r="H397" s="48"/>
      <c r="I397" s="46"/>
      <c r="J397" s="46"/>
      <c r="K397" s="53"/>
      <c r="L397" s="53"/>
      <c r="M397" s="48"/>
      <c r="N397" s="46"/>
      <c r="O397" s="46"/>
      <c r="P397" s="53"/>
      <c r="Q397" s="53"/>
      <c r="R397" s="1"/>
      <c r="S397" s="111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</row>
    <row r="398" spans="3:32" s="3" customFormat="1" ht="18" customHeight="1" x14ac:dyDescent="0.25">
      <c r="C398" s="46"/>
      <c r="D398" s="47"/>
      <c r="E398" s="48"/>
      <c r="F398" s="48"/>
      <c r="G398" s="48"/>
      <c r="H398" s="48"/>
      <c r="I398" s="79"/>
      <c r="J398" s="79"/>
      <c r="K398" s="48"/>
      <c r="L398" s="48"/>
      <c r="M398" s="48"/>
      <c r="N398" s="79"/>
      <c r="O398" s="79"/>
      <c r="P398" s="48"/>
      <c r="Q398" s="48"/>
      <c r="R398" s="1"/>
      <c r="S398" s="111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</row>
    <row r="399" spans="3:32" s="3" customFormat="1" ht="18" customHeight="1" x14ac:dyDescent="0.25">
      <c r="C399" s="46"/>
      <c r="D399" s="65"/>
      <c r="E399" s="48"/>
      <c r="F399" s="48"/>
      <c r="G399" s="48"/>
      <c r="H399" s="48"/>
      <c r="I399" s="46"/>
      <c r="J399" s="46"/>
      <c r="K399" s="53"/>
      <c r="L399" s="53"/>
      <c r="M399" s="48"/>
      <c r="N399" s="46"/>
      <c r="O399" s="46"/>
      <c r="P399" s="53"/>
      <c r="Q399" s="53"/>
      <c r="R399" s="1"/>
      <c r="S399" s="111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</row>
    <row r="400" spans="3:32" s="3" customFormat="1" ht="18" customHeight="1" x14ac:dyDescent="0.25">
      <c r="C400" s="46"/>
      <c r="D400" s="65"/>
      <c r="E400" s="48"/>
      <c r="F400" s="48"/>
      <c r="G400" s="48"/>
      <c r="H400" s="48"/>
      <c r="I400" s="46"/>
      <c r="J400" s="46"/>
      <c r="K400" s="53"/>
      <c r="L400" s="53"/>
      <c r="M400" s="48"/>
      <c r="N400" s="46"/>
      <c r="O400" s="46"/>
      <c r="P400" s="53"/>
      <c r="Q400" s="53"/>
      <c r="R400" s="1"/>
      <c r="S400" s="111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</row>
    <row r="401" spans="3:32" s="3" customFormat="1" ht="18" customHeight="1" x14ac:dyDescent="0.25">
      <c r="C401" s="46"/>
      <c r="D401" s="47"/>
      <c r="E401" s="48"/>
      <c r="F401" s="48"/>
      <c r="G401" s="48"/>
      <c r="H401" s="48"/>
      <c r="I401" s="79"/>
      <c r="J401" s="79"/>
      <c r="K401" s="48"/>
      <c r="L401" s="48"/>
      <c r="M401" s="48"/>
      <c r="N401" s="79"/>
      <c r="O401" s="79"/>
      <c r="P401" s="48"/>
      <c r="Q401" s="48"/>
      <c r="R401" s="1"/>
      <c r="S401" s="111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</row>
    <row r="402" spans="3:32" s="3" customFormat="1" ht="18" customHeight="1" x14ac:dyDescent="0.25">
      <c r="C402" s="46"/>
      <c r="D402" s="65"/>
      <c r="E402" s="48"/>
      <c r="F402" s="48"/>
      <c r="G402" s="48"/>
      <c r="H402" s="48"/>
      <c r="I402" s="46"/>
      <c r="J402" s="46"/>
      <c r="K402" s="53"/>
      <c r="L402" s="53"/>
      <c r="M402" s="48"/>
      <c r="N402" s="46"/>
      <c r="O402" s="46"/>
      <c r="P402" s="53"/>
      <c r="Q402" s="53"/>
      <c r="R402" s="1"/>
      <c r="S402" s="111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</row>
    <row r="403" spans="3:32" s="3" customFormat="1" ht="18" customHeight="1" x14ac:dyDescent="0.25">
      <c r="C403" s="46"/>
      <c r="D403" s="65"/>
      <c r="E403" s="48"/>
      <c r="F403" s="48"/>
      <c r="G403" s="48"/>
      <c r="H403" s="48"/>
      <c r="I403" s="46"/>
      <c r="J403" s="46"/>
      <c r="K403" s="53"/>
      <c r="L403" s="53"/>
      <c r="M403" s="48"/>
      <c r="N403" s="46"/>
      <c r="O403" s="46"/>
      <c r="P403" s="53"/>
      <c r="Q403" s="53"/>
      <c r="R403" s="1"/>
      <c r="S403" s="111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</row>
    <row r="404" spans="3:32" s="3" customFormat="1" ht="18" customHeight="1" x14ac:dyDescent="0.25">
      <c r="C404" s="46"/>
      <c r="D404" s="65"/>
      <c r="E404" s="48"/>
      <c r="F404" s="48"/>
      <c r="G404" s="48"/>
      <c r="H404" s="48"/>
      <c r="I404" s="46"/>
      <c r="J404" s="46"/>
      <c r="K404" s="53"/>
      <c r="L404" s="53"/>
      <c r="M404" s="48"/>
      <c r="N404" s="46"/>
      <c r="O404" s="46"/>
      <c r="P404" s="53"/>
      <c r="Q404" s="53"/>
      <c r="R404" s="1"/>
      <c r="S404" s="111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</row>
    <row r="405" spans="3:32" s="3" customFormat="1" ht="18" customHeight="1" x14ac:dyDescent="0.25">
      <c r="C405" s="46"/>
      <c r="D405" s="65"/>
      <c r="E405" s="48"/>
      <c r="F405" s="48"/>
      <c r="G405" s="48"/>
      <c r="H405" s="48"/>
      <c r="I405" s="46"/>
      <c r="J405" s="46"/>
      <c r="K405" s="53"/>
      <c r="L405" s="53"/>
      <c r="M405" s="48"/>
      <c r="N405" s="46"/>
      <c r="O405" s="46"/>
      <c r="P405" s="53"/>
      <c r="Q405" s="53"/>
      <c r="R405" s="1"/>
      <c r="S405" s="111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</row>
    <row r="406" spans="3:32" s="3" customFormat="1" ht="18" customHeight="1" x14ac:dyDescent="0.25">
      <c r="C406" s="46"/>
      <c r="D406" s="65"/>
      <c r="E406" s="48"/>
      <c r="F406" s="48"/>
      <c r="G406" s="48"/>
      <c r="H406" s="48"/>
      <c r="I406" s="46"/>
      <c r="J406" s="46"/>
      <c r="K406" s="53"/>
      <c r="L406" s="53"/>
      <c r="M406" s="48"/>
      <c r="N406" s="46"/>
      <c r="O406" s="46"/>
      <c r="P406" s="53"/>
      <c r="Q406" s="53"/>
      <c r="R406" s="1"/>
      <c r="S406" s="111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</row>
    <row r="407" spans="3:32" s="3" customFormat="1" ht="18" customHeight="1" x14ac:dyDescent="0.25">
      <c r="C407" s="46"/>
      <c r="D407" s="65"/>
      <c r="E407" s="48"/>
      <c r="F407" s="48"/>
      <c r="G407" s="48"/>
      <c r="H407" s="48"/>
      <c r="I407" s="46"/>
      <c r="J407" s="46"/>
      <c r="K407" s="53"/>
      <c r="L407" s="53"/>
      <c r="M407" s="48"/>
      <c r="N407" s="46"/>
      <c r="O407" s="46"/>
      <c r="P407" s="53"/>
      <c r="Q407" s="53"/>
      <c r="R407" s="1"/>
      <c r="S407" s="111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</row>
    <row r="408" spans="3:32" s="3" customFormat="1" ht="18" customHeight="1" x14ac:dyDescent="0.25">
      <c r="C408" s="46"/>
      <c r="D408" s="65"/>
      <c r="E408" s="48"/>
      <c r="F408" s="48"/>
      <c r="G408" s="48"/>
      <c r="H408" s="48"/>
      <c r="I408" s="46"/>
      <c r="J408" s="46"/>
      <c r="K408" s="53"/>
      <c r="L408" s="53"/>
      <c r="M408" s="48"/>
      <c r="N408" s="46"/>
      <c r="O408" s="46"/>
      <c r="P408" s="53"/>
      <c r="Q408" s="53"/>
      <c r="R408" s="1"/>
      <c r="S408" s="111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</row>
    <row r="409" spans="3:32" s="3" customFormat="1" ht="18" customHeight="1" x14ac:dyDescent="0.25">
      <c r="C409" s="46"/>
      <c r="D409" s="65"/>
      <c r="E409" s="48"/>
      <c r="F409" s="48"/>
      <c r="G409" s="48"/>
      <c r="H409" s="48"/>
      <c r="I409" s="46"/>
      <c r="J409" s="46"/>
      <c r="K409" s="53"/>
      <c r="L409" s="53"/>
      <c r="M409" s="48"/>
      <c r="N409" s="46"/>
      <c r="O409" s="46"/>
      <c r="P409" s="53"/>
      <c r="Q409" s="53"/>
      <c r="R409" s="1"/>
      <c r="S409" s="111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</row>
    <row r="410" spans="3:32" s="3" customFormat="1" ht="18" customHeight="1" x14ac:dyDescent="0.25">
      <c r="C410" s="46"/>
      <c r="D410" s="47"/>
      <c r="E410" s="48"/>
      <c r="F410" s="64"/>
      <c r="G410" s="48"/>
      <c r="H410" s="48"/>
      <c r="I410" s="79"/>
      <c r="J410" s="79"/>
      <c r="K410" s="48"/>
      <c r="L410" s="48"/>
      <c r="M410" s="48"/>
      <c r="N410" s="79"/>
      <c r="O410" s="79"/>
      <c r="P410" s="48"/>
      <c r="Q410" s="48"/>
      <c r="R410" s="1"/>
      <c r="S410" s="111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</row>
    <row r="411" spans="3:32" s="3" customFormat="1" ht="18" customHeight="1" x14ac:dyDescent="0.25">
      <c r="C411" s="46"/>
      <c r="D411" s="65"/>
      <c r="E411" s="48"/>
      <c r="F411" s="48"/>
      <c r="G411" s="48"/>
      <c r="H411" s="48"/>
      <c r="I411" s="46"/>
      <c r="J411" s="46"/>
      <c r="K411" s="53"/>
      <c r="L411" s="53"/>
      <c r="M411" s="48"/>
      <c r="N411" s="46"/>
      <c r="O411" s="46"/>
      <c r="P411" s="53"/>
      <c r="Q411" s="53"/>
      <c r="R411" s="1"/>
      <c r="S411" s="111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</row>
    <row r="412" spans="3:32" s="3" customFormat="1" ht="18" customHeight="1" x14ac:dyDescent="0.25">
      <c r="C412" s="46"/>
      <c r="D412" s="47"/>
      <c r="E412" s="48"/>
      <c r="F412" s="48"/>
      <c r="G412" s="48"/>
      <c r="H412" s="48"/>
      <c r="I412" s="79"/>
      <c r="J412" s="79"/>
      <c r="K412" s="48"/>
      <c r="L412" s="48"/>
      <c r="M412" s="48"/>
      <c r="N412" s="79"/>
      <c r="O412" s="79"/>
      <c r="P412" s="48"/>
      <c r="Q412" s="48"/>
      <c r="R412" s="1"/>
      <c r="S412" s="111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</row>
    <row r="413" spans="3:32" s="3" customFormat="1" ht="18" customHeight="1" x14ac:dyDescent="0.25">
      <c r="C413" s="46"/>
      <c r="D413" s="65"/>
      <c r="E413" s="48"/>
      <c r="F413" s="48"/>
      <c r="G413" s="48"/>
      <c r="H413" s="48"/>
      <c r="I413" s="46"/>
      <c r="J413" s="46"/>
      <c r="K413" s="53"/>
      <c r="L413" s="53"/>
      <c r="M413" s="48"/>
      <c r="N413" s="46"/>
      <c r="O413" s="46"/>
      <c r="P413" s="53"/>
      <c r="Q413" s="53"/>
      <c r="R413" s="1"/>
      <c r="S413" s="111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</row>
    <row r="414" spans="3:32" s="3" customFormat="1" ht="18" customHeight="1" x14ac:dyDescent="0.25">
      <c r="C414" s="46"/>
      <c r="D414" s="65"/>
      <c r="E414" s="48"/>
      <c r="F414" s="48"/>
      <c r="G414" s="48"/>
      <c r="H414" s="48"/>
      <c r="I414" s="46"/>
      <c r="J414" s="46"/>
      <c r="K414" s="53"/>
      <c r="L414" s="53"/>
      <c r="M414" s="48"/>
      <c r="N414" s="46"/>
      <c r="O414" s="46"/>
      <c r="P414" s="53"/>
      <c r="Q414" s="53"/>
      <c r="R414" s="1"/>
      <c r="S414" s="111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</row>
    <row r="415" spans="3:32" s="3" customFormat="1" ht="18" customHeight="1" x14ac:dyDescent="0.25">
      <c r="C415" s="46"/>
      <c r="D415" s="65"/>
      <c r="E415" s="48"/>
      <c r="F415" s="48"/>
      <c r="G415" s="48"/>
      <c r="H415" s="48"/>
      <c r="I415" s="46"/>
      <c r="J415" s="46"/>
      <c r="K415" s="53"/>
      <c r="L415" s="53"/>
      <c r="M415" s="48"/>
      <c r="N415" s="46"/>
      <c r="O415" s="46"/>
      <c r="P415" s="53"/>
      <c r="Q415" s="53"/>
      <c r="R415" s="1"/>
      <c r="S415" s="111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</row>
    <row r="416" spans="3:32" s="3" customFormat="1" ht="18" customHeight="1" x14ac:dyDescent="0.25">
      <c r="C416" s="46"/>
      <c r="D416" s="65"/>
      <c r="E416" s="48"/>
      <c r="F416" s="48"/>
      <c r="G416" s="48"/>
      <c r="H416" s="48"/>
      <c r="I416" s="46"/>
      <c r="J416" s="46"/>
      <c r="K416" s="53"/>
      <c r="L416" s="53"/>
      <c r="M416" s="48"/>
      <c r="N416" s="46"/>
      <c r="O416" s="46"/>
      <c r="P416" s="53"/>
      <c r="Q416" s="53"/>
      <c r="R416" s="1"/>
      <c r="S416" s="111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</row>
    <row r="417" spans="1:32" s="3" customFormat="1" ht="18" customHeight="1" x14ac:dyDescent="0.25">
      <c r="A417" s="66"/>
      <c r="B417" s="66"/>
      <c r="C417" s="46"/>
      <c r="D417" s="65"/>
      <c r="E417" s="48"/>
      <c r="F417" s="48"/>
      <c r="G417" s="48"/>
      <c r="H417" s="48"/>
      <c r="I417" s="46"/>
      <c r="J417" s="46"/>
      <c r="K417" s="53"/>
      <c r="L417" s="53"/>
      <c r="M417" s="48"/>
      <c r="N417" s="46"/>
      <c r="O417" s="46"/>
      <c r="P417" s="53"/>
      <c r="Q417" s="53"/>
      <c r="R417" s="1"/>
      <c r="S417" s="111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</row>
    <row r="418" spans="1:32" s="3" customFormat="1" ht="18" customHeight="1" x14ac:dyDescent="0.25">
      <c r="A418" s="66"/>
      <c r="B418" s="66"/>
      <c r="C418" s="46"/>
      <c r="D418" s="65"/>
      <c r="E418" s="48"/>
      <c r="F418" s="48"/>
      <c r="G418" s="48"/>
      <c r="H418" s="48"/>
      <c r="I418" s="46"/>
      <c r="J418" s="46"/>
      <c r="K418" s="53"/>
      <c r="L418" s="53"/>
      <c r="M418" s="48"/>
      <c r="N418" s="46"/>
      <c r="O418" s="46"/>
      <c r="P418" s="53"/>
      <c r="Q418" s="53"/>
      <c r="R418" s="1"/>
      <c r="S418" s="111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</row>
    <row r="419" spans="1:32" s="3" customFormat="1" ht="18" customHeight="1" x14ac:dyDescent="0.25">
      <c r="A419" s="66"/>
      <c r="B419" s="66"/>
      <c r="C419" s="46"/>
      <c r="D419" s="65"/>
      <c r="E419" s="48"/>
      <c r="F419" s="48"/>
      <c r="G419" s="48"/>
      <c r="H419" s="48"/>
      <c r="I419" s="46"/>
      <c r="J419" s="46"/>
      <c r="K419" s="53"/>
      <c r="L419" s="53"/>
      <c r="M419" s="48"/>
      <c r="N419" s="46"/>
      <c r="O419" s="46"/>
      <c r="P419" s="53"/>
      <c r="Q419" s="53"/>
      <c r="R419" s="1"/>
      <c r="S419" s="111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</row>
    <row r="420" spans="1:32" s="3" customFormat="1" ht="18" customHeight="1" x14ac:dyDescent="0.25">
      <c r="A420" s="66"/>
      <c r="B420" s="66"/>
      <c r="C420" s="46"/>
      <c r="D420" s="47"/>
      <c r="E420" s="48"/>
      <c r="F420" s="48"/>
      <c r="G420" s="48"/>
      <c r="H420" s="48"/>
      <c r="I420" s="46"/>
      <c r="J420" s="46"/>
      <c r="K420" s="53"/>
      <c r="L420" s="53"/>
      <c r="M420" s="48"/>
      <c r="N420" s="46"/>
      <c r="O420" s="46"/>
      <c r="P420" s="53"/>
      <c r="Q420" s="53"/>
      <c r="R420" s="1"/>
      <c r="S420" s="111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</row>
    <row r="421" spans="1:32" s="3" customFormat="1" ht="18" customHeight="1" x14ac:dyDescent="0.25">
      <c r="I421" s="2"/>
      <c r="J421" s="2"/>
      <c r="R421" s="1"/>
      <c r="S421" s="111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</row>
    <row r="422" spans="1:32" s="3" customFormat="1" ht="18" customHeight="1" x14ac:dyDescent="0.25">
      <c r="I422" s="2"/>
      <c r="J422" s="2"/>
      <c r="R422" s="1"/>
      <c r="S422" s="111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</row>
    <row r="423" spans="1:32" s="3" customFormat="1" ht="18" customHeight="1" x14ac:dyDescent="0.25">
      <c r="I423" s="2"/>
      <c r="J423" s="2"/>
      <c r="R423" s="1"/>
      <c r="S423" s="111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</row>
    <row r="424" spans="1:32" s="3" customFormat="1" ht="18" customHeight="1" x14ac:dyDescent="0.25">
      <c r="I424" s="2"/>
      <c r="J424" s="2"/>
      <c r="R424" s="1"/>
      <c r="S424" s="111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</row>
    <row r="425" spans="1:32" s="3" customFormat="1" ht="18" customHeight="1" x14ac:dyDescent="0.25">
      <c r="I425" s="2"/>
      <c r="J425" s="2"/>
      <c r="R425" s="1"/>
      <c r="S425" s="111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</row>
    <row r="426" spans="1:32" s="3" customFormat="1" ht="18" customHeight="1" x14ac:dyDescent="0.25">
      <c r="I426" s="2"/>
      <c r="J426" s="2"/>
      <c r="R426" s="1"/>
      <c r="S426" s="111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</row>
    <row r="427" spans="1:32" s="3" customFormat="1" ht="18" customHeight="1" x14ac:dyDescent="0.25">
      <c r="I427" s="2"/>
      <c r="J427" s="2"/>
      <c r="R427" s="1"/>
      <c r="S427" s="111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</row>
    <row r="428" spans="1:32" s="3" customFormat="1" ht="18" customHeight="1" x14ac:dyDescent="0.25">
      <c r="I428" s="2"/>
      <c r="J428" s="2"/>
      <c r="R428" s="1"/>
      <c r="S428" s="111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</row>
    <row r="429" spans="1:32" s="3" customFormat="1" ht="18" customHeight="1" x14ac:dyDescent="0.25">
      <c r="I429" s="2"/>
      <c r="J429" s="2"/>
      <c r="R429" s="1"/>
      <c r="S429" s="111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</row>
    <row r="430" spans="1:32" s="3" customFormat="1" ht="18" customHeight="1" x14ac:dyDescent="0.25">
      <c r="I430" s="2"/>
      <c r="J430" s="2"/>
      <c r="R430" s="1"/>
      <c r="S430" s="111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</row>
    <row r="431" spans="1:32" s="3" customFormat="1" ht="18" customHeight="1" x14ac:dyDescent="0.25">
      <c r="I431" s="2"/>
      <c r="J431" s="2"/>
      <c r="R431" s="1"/>
      <c r="S431" s="111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</row>
    <row r="432" spans="1:32" s="3" customFormat="1" ht="18" customHeight="1" x14ac:dyDescent="0.25">
      <c r="I432" s="2"/>
      <c r="J432" s="2"/>
      <c r="R432" s="1"/>
      <c r="S432" s="111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</row>
    <row r="433" spans="3:32" s="3" customFormat="1" ht="18" customHeight="1" x14ac:dyDescent="0.25">
      <c r="I433" s="2"/>
      <c r="J433" s="2"/>
      <c r="R433" s="1"/>
      <c r="S433" s="111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</row>
    <row r="434" spans="3:32" s="3" customFormat="1" ht="18" customHeight="1" x14ac:dyDescent="0.25">
      <c r="I434" s="2"/>
      <c r="J434" s="2"/>
      <c r="R434" s="1"/>
      <c r="S434" s="111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</row>
    <row r="435" spans="3:32" s="3" customFormat="1" ht="18" customHeight="1" x14ac:dyDescent="0.25">
      <c r="I435" s="2"/>
      <c r="J435" s="2"/>
      <c r="R435" s="1"/>
      <c r="S435" s="111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</row>
    <row r="436" spans="3:32" s="3" customFormat="1" ht="18" customHeight="1" x14ac:dyDescent="0.25">
      <c r="I436" s="2"/>
      <c r="J436" s="2"/>
      <c r="R436" s="1"/>
      <c r="S436" s="111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</row>
    <row r="437" spans="3:32" s="3" customFormat="1" ht="18" customHeight="1" x14ac:dyDescent="0.25">
      <c r="I437" s="2"/>
      <c r="J437" s="2"/>
      <c r="R437" s="1"/>
      <c r="S437" s="111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</row>
    <row r="438" spans="3:32" s="3" customFormat="1" ht="18" customHeight="1" x14ac:dyDescent="0.25">
      <c r="I438" s="2"/>
      <c r="J438" s="2"/>
      <c r="R438" s="1"/>
      <c r="S438" s="111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</row>
    <row r="439" spans="3:32" s="3" customFormat="1" ht="18" customHeight="1" x14ac:dyDescent="0.25">
      <c r="C439" s="66"/>
      <c r="D439" s="66"/>
      <c r="E439" s="66"/>
      <c r="F439" s="66"/>
      <c r="G439" s="66"/>
      <c r="H439" s="66"/>
      <c r="I439" s="68"/>
      <c r="J439" s="68"/>
      <c r="K439" s="66"/>
      <c r="L439" s="66"/>
      <c r="M439" s="66"/>
      <c r="N439" s="66"/>
      <c r="O439" s="66"/>
      <c r="P439" s="66"/>
      <c r="Q439" s="66"/>
      <c r="R439" s="1"/>
      <c r="S439" s="111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</row>
    <row r="440" spans="3:32" s="3" customFormat="1" ht="18" customHeight="1" x14ac:dyDescent="0.25">
      <c r="C440" s="46"/>
      <c r="D440" s="65"/>
      <c r="E440" s="48"/>
      <c r="F440" s="48"/>
      <c r="G440" s="48"/>
      <c r="H440" s="48"/>
      <c r="I440" s="46"/>
      <c r="J440" s="46"/>
      <c r="K440" s="53"/>
      <c r="L440" s="53"/>
      <c r="M440" s="48"/>
      <c r="N440" s="46"/>
      <c r="O440" s="46"/>
      <c r="P440" s="53"/>
      <c r="Q440" s="53"/>
      <c r="R440" s="1"/>
      <c r="S440" s="111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</row>
    <row r="441" spans="3:32" s="3" customFormat="1" ht="18" customHeight="1" x14ac:dyDescent="0.25">
      <c r="C441" s="46"/>
      <c r="D441" s="47"/>
      <c r="E441" s="48"/>
      <c r="F441" s="48"/>
      <c r="G441" s="48"/>
      <c r="H441" s="48"/>
      <c r="I441" s="46"/>
      <c r="J441" s="46"/>
      <c r="K441" s="53"/>
      <c r="L441" s="53"/>
      <c r="M441" s="53"/>
      <c r="N441" s="46"/>
      <c r="O441" s="46"/>
      <c r="P441" s="53"/>
      <c r="Q441" s="53"/>
      <c r="R441" s="1"/>
      <c r="S441" s="111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</row>
    <row r="442" spans="3:32" s="3" customFormat="1" ht="18" customHeight="1" x14ac:dyDescent="0.25">
      <c r="C442" s="46"/>
      <c r="D442" s="65"/>
      <c r="E442" s="48"/>
      <c r="F442" s="64"/>
      <c r="G442" s="48"/>
      <c r="H442" s="48"/>
      <c r="I442" s="46"/>
      <c r="J442" s="46"/>
      <c r="K442" s="53"/>
      <c r="L442" s="53"/>
      <c r="M442" s="48"/>
      <c r="N442" s="46"/>
      <c r="O442" s="46"/>
      <c r="P442" s="53"/>
      <c r="Q442" s="53"/>
      <c r="R442" s="1"/>
      <c r="S442" s="111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</row>
  </sheetData>
  <printOptions horizontalCentered="1"/>
  <pageMargins left="0.39370078740157483" right="0.39370078740157483" top="0.59055118110236227" bottom="0.59055118110236227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28" sqref="H28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G23" sqref="G23"/>
    </sheetView>
  </sheetViews>
  <sheetFormatPr defaultRowHeight="15" x14ac:dyDescent="0.25"/>
  <cols>
    <col min="3" max="3" width="12.42578125" customWidth="1"/>
    <col min="4" max="4" width="13.7109375" customWidth="1"/>
  </cols>
  <sheetData/>
  <sortState ref="B6:P120">
    <sortCondition ref="D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podľa príchodu</vt:lpstr>
      <vt:lpstr>podľa abecedy</vt:lpstr>
      <vt:lpstr>pôvodné</vt:lpstr>
      <vt:lpstr>Hárok1</vt:lpstr>
      <vt:lpstr>Hárok3</vt:lpstr>
      <vt:lpstr>'podľa abecedy'!Oblast_tisku</vt:lpstr>
      <vt:lpstr>'podľa príchodu'!Oblast_tisku</vt:lpstr>
      <vt:lpstr>pôvodné!Oblast_tisku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Edita</cp:lastModifiedBy>
  <cp:lastPrinted>2014-07-27T06:42:38Z</cp:lastPrinted>
  <dcterms:created xsi:type="dcterms:W3CDTF">2014-02-24T12:08:08Z</dcterms:created>
  <dcterms:modified xsi:type="dcterms:W3CDTF">2018-01-09T13:26:37Z</dcterms:modified>
</cp:coreProperties>
</file>